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65" windowWidth="15195" windowHeight="8025"/>
  </bookViews>
  <sheets>
    <sheet name="XIII 71-2" sheetId="13" r:id="rId1"/>
  </sheets>
  <calcPr calcId="145621"/>
</workbook>
</file>

<file path=xl/calcChain.xml><?xml version="1.0" encoding="utf-8"?>
<calcChain xmlns="http://schemas.openxmlformats.org/spreadsheetml/2006/main">
  <c r="Q57" i="13" l="1"/>
  <c r="S57" i="13"/>
  <c r="G62" i="13"/>
  <c r="E61" i="13"/>
  <c r="F61" i="13"/>
  <c r="U41" i="13" l="1"/>
  <c r="U50" i="13" l="1"/>
  <c r="U51" i="13"/>
  <c r="U52" i="13"/>
  <c r="U53" i="13"/>
  <c r="U54" i="13"/>
  <c r="U55" i="13"/>
  <c r="U38" i="13"/>
  <c r="U44" i="13"/>
  <c r="U40" i="13"/>
  <c r="U45" i="13"/>
  <c r="U43" i="13"/>
  <c r="U42" i="13"/>
  <c r="U46" i="13"/>
  <c r="U47" i="13"/>
  <c r="U48" i="13"/>
  <c r="U49" i="13"/>
  <c r="U39" i="13"/>
  <c r="E46" i="13"/>
  <c r="F46" i="13"/>
  <c r="W32" i="13"/>
  <c r="G47" i="13" l="1"/>
  <c r="G60" i="13"/>
  <c r="G59" i="13"/>
  <c r="G55" i="13"/>
  <c r="G54" i="13"/>
  <c r="G52" i="13"/>
  <c r="G51" i="13"/>
  <c r="G45" i="13"/>
  <c r="G44" i="13"/>
  <c r="G42" i="13"/>
  <c r="G41" i="13"/>
  <c r="G39" i="13"/>
  <c r="G38" i="13"/>
  <c r="G36" i="13"/>
  <c r="G35" i="13"/>
  <c r="W30" i="13"/>
  <c r="W29" i="13"/>
  <c r="W26" i="13"/>
  <c r="W25" i="13"/>
  <c r="W22" i="13"/>
  <c r="W21" i="13"/>
  <c r="O30" i="13"/>
  <c r="O29" i="13"/>
  <c r="O26" i="13"/>
  <c r="O25" i="13"/>
  <c r="O22" i="13"/>
  <c r="O21" i="13"/>
  <c r="G30" i="13"/>
  <c r="G29" i="13"/>
  <c r="G26" i="13"/>
  <c r="G25" i="13"/>
  <c r="G22" i="13"/>
  <c r="G21" i="13"/>
  <c r="W18" i="13"/>
  <c r="W17" i="13"/>
  <c r="O18" i="13"/>
  <c r="O17" i="13"/>
  <c r="G18" i="13"/>
  <c r="G17" i="13"/>
  <c r="O14" i="13"/>
  <c r="O13" i="13"/>
  <c r="W10" i="13"/>
  <c r="W9" i="13"/>
  <c r="O10" i="13"/>
  <c r="O9" i="13"/>
  <c r="G10" i="13"/>
  <c r="G9" i="13"/>
</calcChain>
</file>

<file path=xl/sharedStrings.xml><?xml version="1.0" encoding="utf-8"?>
<sst xmlns="http://schemas.openxmlformats.org/spreadsheetml/2006/main" count="119" uniqueCount="79">
  <si>
    <t>GRUPO A</t>
  </si>
  <si>
    <t>GRUPO B</t>
  </si>
  <si>
    <t>GRUPO C</t>
  </si>
  <si>
    <t>GRUPO D</t>
  </si>
  <si>
    <t>GRUPO E</t>
  </si>
  <si>
    <t>GRUPO F</t>
  </si>
  <si>
    <t>CUARTOS DE FINAL</t>
  </si>
  <si>
    <t>G.</t>
  </si>
  <si>
    <t>Car.</t>
  </si>
  <si>
    <t>Ent.</t>
  </si>
  <si>
    <t>Prom.G.</t>
  </si>
  <si>
    <t>Prom.P.</t>
  </si>
  <si>
    <t>S.M.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</si>
  <si>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</si>
  <si>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</si>
  <si>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</si>
  <si>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</si>
  <si>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</si>
  <si>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</si>
  <si>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</si>
  <si>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</si>
  <si>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</si>
  <si>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</si>
  <si>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</si>
  <si>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SEMIFINALES</t>
  </si>
  <si>
    <t>12º</t>
  </si>
  <si>
    <t>13º</t>
  </si>
  <si>
    <t>14º</t>
  </si>
  <si>
    <t>15º</t>
  </si>
  <si>
    <t>16º</t>
  </si>
  <si>
    <t>17º</t>
  </si>
  <si>
    <t>18º</t>
  </si>
  <si>
    <t>F I N A L</t>
  </si>
  <si>
    <t>Pro.Gral</t>
  </si>
  <si>
    <t>Pro. 4 Primeros</t>
  </si>
  <si>
    <t>19º</t>
  </si>
  <si>
    <t>A. Albir</t>
  </si>
  <si>
    <t>Jesús Peñalver</t>
  </si>
  <si>
    <t>Angel Navas</t>
  </si>
  <si>
    <t>Angel Albir</t>
  </si>
  <si>
    <t>Jesús Arribas</t>
  </si>
  <si>
    <t>Jorge Varela</t>
  </si>
  <si>
    <t>Antonio Menéndez</t>
  </si>
  <si>
    <t>Juan Secades</t>
  </si>
  <si>
    <t>José Ruiz</t>
  </si>
  <si>
    <t>Fernando Sanz</t>
  </si>
  <si>
    <t>Juan Rafael López</t>
  </si>
  <si>
    <t>A. Menéndez</t>
  </si>
  <si>
    <t>J. Peñalver</t>
  </si>
  <si>
    <t>J. Arribas</t>
  </si>
  <si>
    <t>José L. Fernández</t>
  </si>
  <si>
    <t>…</t>
  </si>
  <si>
    <t>Bernardo Gutiérrez</t>
  </si>
  <si>
    <t>Luis Hevia</t>
  </si>
  <si>
    <t>J. Ruiz</t>
  </si>
  <si>
    <t>J. Secades</t>
  </si>
  <si>
    <t>BILLAR  CUADRO 71 / 2</t>
  </si>
  <si>
    <t>A. Navas</t>
  </si>
  <si>
    <t>J.L. Fdez</t>
  </si>
  <si>
    <t>J. Varela</t>
  </si>
  <si>
    <t>José L. Ordieres</t>
  </si>
  <si>
    <t>J.L. García</t>
  </si>
  <si>
    <t>Eufrasio S.</t>
  </si>
  <si>
    <t>Juan L. García</t>
  </si>
  <si>
    <t>CLASIFICACIÓN</t>
  </si>
  <si>
    <t>Juan C. Menéndez</t>
  </si>
  <si>
    <t>Eufrasio Sánchez</t>
  </si>
  <si>
    <t>J.C. Menedz</t>
  </si>
  <si>
    <t>J.R. Castro</t>
  </si>
  <si>
    <t>José Román Castro</t>
  </si>
  <si>
    <t>XIV CAMPEONATO DE ASTURIAS</t>
  </si>
  <si>
    <t>Gijón, 1 a 5 de Febrero de 2016</t>
  </si>
  <si>
    <t>Juan Rafael L.</t>
  </si>
  <si>
    <t>Bernardo Gu.</t>
  </si>
  <si>
    <t>R. Blanco</t>
  </si>
  <si>
    <t>Fer Sanz</t>
  </si>
  <si>
    <t>J. Ordieres</t>
  </si>
  <si>
    <t>W. O.</t>
  </si>
  <si>
    <t>Rubén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</si>
</sst>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i/>
      <sz val="16"/>
      <name val="Bookman Old Style"/>
      <family val="1"/>
    </font>
    <font>
      <b/>
      <i/>
      <sz val="14"/>
      <name val="Bookman Old Style"/>
      <family val="1"/>
    </font>
    <font>
      <b/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9"/>
      <name val="Arial"/>
      <family val="2"/>
    </font>
    <font>
      <sz val="11"/>
      <name val="French Script MT"/>
      <family val="4"/>
    </font>
    <font>
      <b/>
      <i/>
      <sz val="9"/>
      <name val="Arial"/>
      <family val="2"/>
    </font>
    <font>
      <b/>
      <sz val="16"/>
      <name val="Bookman Old Style"/>
      <family val="1"/>
    </font>
    <font>
      <sz val="10"/>
      <name val="Bookman Old Style"/>
      <family val="1"/>
    </font>
    <font>
      <b/>
      <sz val="14"/>
      <name val="Bookman Old Style"/>
      <family val="1"/>
    </font>
    <font>
      <sz val="10"/>
      <color indexed="8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sz val="9"/>
      <color indexed="10"/>
      <name val="Arial"/>
      <family val="2"/>
    </font>
    <font>
      <sz val="9"/>
      <color indexed="8"/>
      <name val="Arial"/>
      <family val="2"/>
    </font>
    <font>
      <i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2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  <xf numFmtId="0" fontId="1" fillId="0" borderId="0"/>
    <xf numFmtId="0" fontId="1" fillId="0" borderId="0"/>
  </cellStyleXfs>
  <cellXfs count="119">
    <xf numFmtId="0" fontId="0" fillId="0" borderId="0" xfId="0"/>
    <xf numFmtId="0" fontId="1" fillId="0" borderId="0" xfId="0" applyFont="1"/>
    <xf numFmtId="0" fontId="23" fillId="0" borderId="0" xfId="0" applyFont="1"/>
    <xf numFmtId="0" fontId="1" fillId="0" borderId="0" xfId="0" applyFont="1" applyBorder="1"/>
    <xf numFmtId="0" fontId="12" fillId="0" borderId="0" xfId="0" applyFont="1"/>
    <xf numFmtId="0" fontId="22" fillId="0" borderId="10" xfId="0" applyFont="1" applyBorder="1"/>
    <xf numFmtId="0" fontId="22" fillId="0" borderId="11" xfId="0" applyFont="1" applyBorder="1"/>
    <xf numFmtId="0" fontId="22" fillId="0" borderId="12" xfId="0" applyFont="1" applyBorder="1"/>
    <xf numFmtId="0" fontId="22" fillId="0" borderId="0" xfId="0" applyFont="1" applyBorder="1"/>
    <xf numFmtId="0" fontId="22" fillId="0" borderId="0" xfId="0" applyFont="1"/>
    <xf numFmtId="0" fontId="24" fillId="0" borderId="0" xfId="0" applyFont="1"/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164" fontId="27" fillId="0" borderId="0" xfId="0" applyNumberFormat="1" applyFont="1" applyAlignment="1">
      <alignment horizontal="center"/>
    </xf>
    <xf numFmtId="0" fontId="25" fillId="0" borderId="0" xfId="0" applyFont="1" applyAlignment="1">
      <alignment horizontal="left"/>
    </xf>
    <xf numFmtId="0" fontId="29" fillId="0" borderId="0" xfId="0" applyFont="1"/>
    <xf numFmtId="0" fontId="0" fillId="0" borderId="0" xfId="0" applyFill="1" applyBorder="1"/>
    <xf numFmtId="164" fontId="25" fillId="0" borderId="13" xfId="0" applyNumberFormat="1" applyFont="1" applyFill="1" applyBorder="1" applyAlignment="1">
      <alignment horizontal="center"/>
    </xf>
    <xf numFmtId="0" fontId="32" fillId="0" borderId="0" xfId="0" applyFont="1"/>
    <xf numFmtId="0" fontId="23" fillId="0" borderId="14" xfId="0" applyFont="1" applyBorder="1" applyAlignment="1"/>
    <xf numFmtId="0" fontId="22" fillId="0" borderId="14" xfId="0" applyFont="1" applyFill="1" applyBorder="1"/>
    <xf numFmtId="0" fontId="0" fillId="0" borderId="14" xfId="0" applyBorder="1"/>
    <xf numFmtId="164" fontId="25" fillId="0" borderId="14" xfId="0" applyNumberFormat="1" applyFont="1" applyFill="1" applyBorder="1" applyAlignment="1">
      <alignment horizontal="center"/>
    </xf>
    <xf numFmtId="0" fontId="22" fillId="0" borderId="14" xfId="0" applyFont="1" applyBorder="1"/>
    <xf numFmtId="0" fontId="25" fillId="0" borderId="14" xfId="0" applyFont="1" applyFill="1" applyBorder="1" applyAlignment="1">
      <alignment horizontal="center"/>
    </xf>
    <xf numFmtId="0" fontId="25" fillId="24" borderId="13" xfId="0" applyFont="1" applyFill="1" applyBorder="1" applyAlignment="1">
      <alignment horizontal="center"/>
    </xf>
    <xf numFmtId="0" fontId="2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164" fontId="25" fillId="0" borderId="13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0" borderId="0" xfId="0" applyFont="1" applyFill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27" fillId="0" borderId="0" xfId="0" applyFont="1" applyFill="1"/>
    <xf numFmtId="164" fontId="1" fillId="0" borderId="14" xfId="0" applyNumberFormat="1" applyFont="1" applyBorder="1" applyAlignment="1">
      <alignment horizontal="center"/>
    </xf>
    <xf numFmtId="164" fontId="27" fillId="0" borderId="0" xfId="0" applyNumberFormat="1" applyFont="1" applyBorder="1" applyAlignment="1">
      <alignment horizontal="center"/>
    </xf>
    <xf numFmtId="0" fontId="23" fillId="0" borderId="0" xfId="0" applyFont="1" applyBorder="1" applyAlignment="1"/>
    <xf numFmtId="1" fontId="1" fillId="0" borderId="0" xfId="0" applyNumberFormat="1" applyFont="1"/>
    <xf numFmtId="164" fontId="23" fillId="0" borderId="0" xfId="0" applyNumberFormat="1" applyFont="1"/>
    <xf numFmtId="1" fontId="1" fillId="0" borderId="13" xfId="0" applyNumberFormat="1" applyFont="1" applyFill="1" applyBorder="1" applyAlignment="1">
      <alignment horizontal="center" vertical="center"/>
    </xf>
    <xf numFmtId="164" fontId="1" fillId="0" borderId="13" xfId="0" applyNumberFormat="1" applyFont="1" applyFill="1" applyBorder="1" applyAlignment="1">
      <alignment horizontal="center" vertical="center"/>
    </xf>
    <xf numFmtId="1" fontId="22" fillId="0" borderId="13" xfId="0" applyNumberFormat="1" applyFont="1" applyFill="1" applyBorder="1" applyAlignment="1">
      <alignment horizontal="center" vertical="center"/>
    </xf>
    <xf numFmtId="164" fontId="22" fillId="0" borderId="13" xfId="0" applyNumberFormat="1" applyFont="1" applyFill="1" applyBorder="1" applyAlignment="1">
      <alignment horizontal="center" vertical="center"/>
    </xf>
    <xf numFmtId="1" fontId="23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164" fontId="0" fillId="0" borderId="0" xfId="0" applyNumberFormat="1"/>
    <xf numFmtId="0" fontId="1" fillId="0" borderId="0" xfId="0" applyFont="1" applyBorder="1" applyAlignment="1">
      <alignment vertical="center"/>
    </xf>
    <xf numFmtId="1" fontId="1" fillId="0" borderId="0" xfId="0" applyNumberFormat="1" applyFont="1" applyFill="1" applyBorder="1" applyAlignment="1">
      <alignment horizontal="center" vertical="center"/>
    </xf>
    <xf numFmtId="1" fontId="0" fillId="0" borderId="0" xfId="0" applyNumberFormat="1"/>
    <xf numFmtId="0" fontId="22" fillId="0" borderId="0" xfId="0" applyFont="1" applyBorder="1" applyAlignment="1">
      <alignment horizontal="center"/>
    </xf>
    <xf numFmtId="0" fontId="24" fillId="0" borderId="0" xfId="0" applyFont="1" applyBorder="1" applyAlignment="1">
      <alignment horizontal="right"/>
    </xf>
    <xf numFmtId="0" fontId="2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6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164" fontId="25" fillId="0" borderId="0" xfId="0" applyNumberFormat="1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23" fillId="0" borderId="0" xfId="0" applyFont="1" applyFill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7" fillId="0" borderId="0" xfId="0" applyFont="1" applyAlignment="1">
      <alignment vertical="center"/>
    </xf>
    <xf numFmtId="0" fontId="38" fillId="0" borderId="0" xfId="0" applyFont="1" applyBorder="1"/>
    <xf numFmtId="0" fontId="35" fillId="0" borderId="0" xfId="0" applyFont="1"/>
    <xf numFmtId="0" fontId="38" fillId="0" borderId="0" xfId="0" applyFont="1"/>
    <xf numFmtId="0" fontId="34" fillId="0" borderId="0" xfId="0" applyFont="1"/>
    <xf numFmtId="0" fontId="39" fillId="0" borderId="0" xfId="0" applyFont="1"/>
    <xf numFmtId="164" fontId="1" fillId="0" borderId="0" xfId="0" applyNumberFormat="1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5" fillId="0" borderId="0" xfId="0" applyFont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164" fontId="25" fillId="0" borderId="0" xfId="0" applyNumberFormat="1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22" fillId="0" borderId="11" xfId="0" applyFont="1" applyBorder="1" applyAlignment="1">
      <alignment horizontal="left"/>
    </xf>
    <xf numFmtId="0" fontId="22" fillId="0" borderId="12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25" fillId="0" borderId="0" xfId="0" applyFont="1" applyFill="1" applyBorder="1" applyAlignment="1">
      <alignment horizontal="center"/>
    </xf>
    <xf numFmtId="164" fontId="25" fillId="0" borderId="0" xfId="0" applyNumberFormat="1" applyFont="1" applyFill="1" applyBorder="1" applyAlignment="1">
      <alignment horizontal="center"/>
    </xf>
    <xf numFmtId="0" fontId="25" fillId="0" borderId="14" xfId="0" applyFont="1" applyFill="1" applyBorder="1" applyAlignment="1">
      <alignment horizontal="center"/>
    </xf>
    <xf numFmtId="164" fontId="25" fillId="0" borderId="14" xfId="0" applyNumberFormat="1" applyFont="1" applyFill="1" applyBorder="1" applyAlignment="1">
      <alignment horizontal="center"/>
    </xf>
    <xf numFmtId="164" fontId="25" fillId="24" borderId="13" xfId="0" applyNumberFormat="1" applyFont="1" applyFill="1" applyBorder="1" applyAlignment="1">
      <alignment horizontal="center"/>
    </xf>
    <xf numFmtId="0" fontId="37" fillId="0" borderId="0" xfId="0" applyFont="1" applyBorder="1" applyAlignment="1">
      <alignment vertical="center"/>
    </xf>
    <xf numFmtId="0" fontId="40" fillId="0" borderId="0" xfId="0" applyFont="1" applyBorder="1" applyAlignment="1">
      <alignment vertical="center"/>
    </xf>
    <xf numFmtId="0" fontId="37" fillId="0" borderId="14" xfId="0" applyFont="1" applyBorder="1"/>
    <xf numFmtId="0" fontId="40" fillId="0" borderId="14" xfId="0" applyFont="1" applyBorder="1"/>
    <xf numFmtId="0" fontId="22" fillId="24" borderId="10" xfId="0" applyFont="1" applyFill="1" applyBorder="1" applyAlignment="1">
      <alignment horizontal="center"/>
    </xf>
    <xf numFmtId="0" fontId="22" fillId="24" borderId="11" xfId="0" applyFont="1" applyFill="1" applyBorder="1" applyAlignment="1">
      <alignment horizontal="center"/>
    </xf>
    <xf numFmtId="0" fontId="22" fillId="24" borderId="12" xfId="0" applyFont="1" applyFill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6" fillId="0" borderId="0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2" fillId="0" borderId="14" xfId="0" applyFont="1" applyBorder="1" applyAlignment="1">
      <alignment horizontal="center"/>
    </xf>
    <xf numFmtId="0" fontId="23" fillId="0" borderId="15" xfId="0" applyFont="1" applyBorder="1" applyAlignment="1">
      <alignment horizontal="right"/>
    </xf>
    <xf numFmtId="164" fontId="25" fillId="24" borderId="10" xfId="0" applyNumberFormat="1" applyFont="1" applyFill="1" applyBorder="1" applyAlignment="1">
      <alignment horizontal="center"/>
    </xf>
    <xf numFmtId="164" fontId="25" fillId="24" borderId="12" xfId="0" applyNumberFormat="1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36" fillId="24" borderId="10" xfId="0" applyFont="1" applyFill="1" applyBorder="1" applyAlignment="1">
      <alignment horizontal="center" vertical="center"/>
    </xf>
    <xf numFmtId="0" fontId="36" fillId="24" borderId="11" xfId="0" applyFont="1" applyFill="1" applyBorder="1" applyAlignment="1">
      <alignment horizontal="center" vertical="center"/>
    </xf>
    <xf numFmtId="0" fontId="36" fillId="24" borderId="12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164" fontId="25" fillId="0" borderId="0" xfId="0" applyNumberFormat="1" applyFont="1" applyFill="1" applyBorder="1" applyAlignment="1">
      <alignment horizontal="center"/>
    </xf>
    <xf numFmtId="0" fontId="25" fillId="0" borderId="14" xfId="0" applyFont="1" applyFill="1" applyBorder="1" applyAlignment="1">
      <alignment horizontal="center"/>
    </xf>
    <xf numFmtId="164" fontId="25" fillId="0" borderId="14" xfId="0" applyNumberFormat="1" applyFont="1" applyFill="1" applyBorder="1" applyAlignment="1">
      <alignment horizontal="center"/>
    </xf>
    <xf numFmtId="1" fontId="22" fillId="0" borderId="16" xfId="0" applyNumberFormat="1" applyFont="1" applyFill="1" applyBorder="1" applyAlignment="1">
      <alignment horizontal="center" vertical="center"/>
    </xf>
    <xf numFmtId="1" fontId="22" fillId="0" borderId="0" xfId="0" applyNumberFormat="1" applyFont="1" applyFill="1" applyBorder="1" applyAlignment="1">
      <alignment horizontal="center" vertical="center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2" xfId="33"/>
    <cellStyle name="Normal 2 2" xfId="43"/>
    <cellStyle name="Normal 3" xfId="44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 builtinId="16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tabSelected="1" topLeftCell="A34" zoomScaleNormal="100" workbookViewId="0">
      <selection activeCell="B1" sqref="A1:Z64"/>
    </sheetView>
  </sheetViews>
  <sheetFormatPr baseColWidth="10" defaultRowHeight="12.75"/>
  <cols>
    <col min="1" max="1" width="1.7109375" customWidth="1"/>
    <col min="2" max="3" width="3.7109375" customWidth="1"/>
    <col min="4" max="4" width="5.28515625" customWidth="1"/>
    <col min="5" max="6" width="4" customWidth="1"/>
    <col min="7" max="7" width="6.7109375" customWidth="1"/>
    <col min="8" max="8" width="4" customWidth="1"/>
    <col min="9" max="9" width="3" customWidth="1"/>
    <col min="10" max="11" width="3.7109375" customWidth="1"/>
    <col min="12" max="12" width="5.28515625" customWidth="1"/>
    <col min="13" max="14" width="4" customWidth="1"/>
    <col min="15" max="15" width="6.7109375" customWidth="1"/>
    <col min="16" max="16" width="4" customWidth="1"/>
    <col min="17" max="17" width="3" customWidth="1"/>
    <col min="18" max="19" width="3.7109375" customWidth="1"/>
    <col min="20" max="20" width="5.28515625" customWidth="1"/>
    <col min="21" max="22" width="4" customWidth="1"/>
    <col min="23" max="23" width="6.7109375" customWidth="1"/>
    <col min="24" max="24" width="4" customWidth="1"/>
    <col min="25" max="25" width="1.5703125" customWidth="1"/>
    <col min="26" max="26" width="0.42578125" hidden="1" customWidth="1"/>
    <col min="27" max="27" width="3.28515625" customWidth="1"/>
  </cols>
  <sheetData>
    <row r="1" spans="1:33" ht="9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33" ht="20.25">
      <c r="A2" s="99" t="s">
        <v>70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59"/>
    </row>
    <row r="3" spans="1:33" ht="5.2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33" ht="19.5">
      <c r="A4" s="100" t="s">
        <v>56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60"/>
    </row>
    <row r="5" spans="1:33" ht="8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3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01" t="s">
        <v>71</v>
      </c>
      <c r="Q6" s="101"/>
      <c r="R6" s="101"/>
      <c r="S6" s="101"/>
      <c r="T6" s="101"/>
      <c r="U6" s="101"/>
      <c r="V6" s="101"/>
      <c r="W6" s="101"/>
      <c r="X6" s="53"/>
      <c r="Y6" s="53"/>
      <c r="Z6" s="1"/>
    </row>
    <row r="7" spans="1:33" ht="5.25" customHeight="1">
      <c r="A7" s="1"/>
      <c r="B7" s="1"/>
      <c r="C7" s="1"/>
      <c r="D7" s="1"/>
      <c r="E7" s="1"/>
      <c r="F7" s="1"/>
      <c r="G7" s="1"/>
      <c r="H7" s="1"/>
      <c r="I7" s="1"/>
      <c r="J7" s="97"/>
      <c r="K7" s="97"/>
      <c r="L7" s="97"/>
      <c r="M7" s="97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33" ht="13.5" customHeight="1">
      <c r="A8" s="1"/>
      <c r="B8" s="1"/>
      <c r="C8" s="51" t="s">
        <v>0</v>
      </c>
      <c r="D8" s="51"/>
      <c r="E8" s="1"/>
      <c r="F8" s="1"/>
      <c r="G8" s="1"/>
      <c r="H8" s="1"/>
      <c r="I8" s="1"/>
      <c r="J8" s="1"/>
      <c r="K8" s="1"/>
      <c r="L8" s="1"/>
      <c r="M8" s="2"/>
      <c r="N8" s="2"/>
      <c r="O8" s="1"/>
      <c r="P8" s="1"/>
      <c r="Q8" s="1"/>
      <c r="R8" s="1"/>
      <c r="S8" s="1"/>
      <c r="T8" s="19"/>
      <c r="U8" s="38"/>
      <c r="V8" s="2"/>
      <c r="W8" s="2"/>
      <c r="X8" s="1"/>
      <c r="Y8" s="1"/>
      <c r="Z8" s="1"/>
    </row>
    <row r="9" spans="1:33" ht="13.5" customHeight="1">
      <c r="A9" s="1"/>
      <c r="B9" s="32" t="s">
        <v>53</v>
      </c>
      <c r="C9" s="33"/>
      <c r="D9" s="34"/>
      <c r="E9" s="41">
        <v>29</v>
      </c>
      <c r="F9" s="41">
        <v>30</v>
      </c>
      <c r="G9" s="42">
        <f>E9/F9</f>
        <v>0.96666666666666667</v>
      </c>
      <c r="H9" s="41">
        <v>5</v>
      </c>
      <c r="I9" s="1"/>
      <c r="J9" s="5" t="s">
        <v>55</v>
      </c>
      <c r="K9" s="6"/>
      <c r="L9" s="7"/>
      <c r="M9" s="43">
        <v>57</v>
      </c>
      <c r="N9" s="43">
        <v>30</v>
      </c>
      <c r="O9" s="44">
        <f>M9/N9</f>
        <v>1.9</v>
      </c>
      <c r="P9" s="43">
        <v>8</v>
      </c>
      <c r="Q9" s="8"/>
      <c r="R9" s="5" t="s">
        <v>55</v>
      </c>
      <c r="S9" s="6"/>
      <c r="T9" s="7"/>
      <c r="U9" s="43">
        <v>93</v>
      </c>
      <c r="V9" s="43">
        <v>30</v>
      </c>
      <c r="W9" s="44">
        <f>U9/V9</f>
        <v>3.1</v>
      </c>
      <c r="X9" s="43">
        <v>21</v>
      </c>
      <c r="Z9" s="3"/>
      <c r="AE9" s="68"/>
      <c r="AF9" s="69"/>
      <c r="AG9" s="67"/>
    </row>
    <row r="10" spans="1:33" ht="13.5" customHeight="1">
      <c r="A10" s="1"/>
      <c r="B10" s="5" t="s">
        <v>68</v>
      </c>
      <c r="C10" s="6"/>
      <c r="D10" s="7"/>
      <c r="E10" s="43">
        <v>53</v>
      </c>
      <c r="F10" s="43">
        <v>30</v>
      </c>
      <c r="G10" s="44">
        <f>E10/F10</f>
        <v>1.7666666666666666</v>
      </c>
      <c r="H10" s="43">
        <v>9</v>
      </c>
      <c r="I10" s="1"/>
      <c r="J10" s="32" t="s">
        <v>53</v>
      </c>
      <c r="K10" s="33"/>
      <c r="L10" s="34"/>
      <c r="M10" s="41">
        <v>21</v>
      </c>
      <c r="N10" s="41">
        <v>30</v>
      </c>
      <c r="O10" s="42">
        <f>M10/N10</f>
        <v>0.7</v>
      </c>
      <c r="P10" s="41">
        <v>4</v>
      </c>
      <c r="Q10" s="3"/>
      <c r="R10" s="32" t="s">
        <v>68</v>
      </c>
      <c r="S10" s="33"/>
      <c r="T10" s="34"/>
      <c r="U10" s="41">
        <v>33</v>
      </c>
      <c r="V10" s="41">
        <v>30</v>
      </c>
      <c r="W10" s="42">
        <f>U10/V10</f>
        <v>1.1000000000000001</v>
      </c>
      <c r="X10" s="41">
        <v>4</v>
      </c>
      <c r="Z10" s="3"/>
      <c r="AE10" s="68"/>
      <c r="AF10" s="69"/>
      <c r="AG10" s="67"/>
    </row>
    <row r="11" spans="1:33" ht="10.5" customHeight="1">
      <c r="A11" s="1"/>
      <c r="B11" s="4"/>
      <c r="C11" s="4"/>
      <c r="D11" s="4"/>
      <c r="E11" s="1"/>
      <c r="F11" s="1"/>
      <c r="G11" s="74"/>
      <c r="H11" s="1"/>
      <c r="I11" s="4"/>
      <c r="J11" s="1"/>
      <c r="K11" s="1"/>
      <c r="L11" s="1"/>
      <c r="M11" s="1"/>
      <c r="N11" s="1"/>
      <c r="O11" s="74"/>
      <c r="P11" s="1"/>
      <c r="Q11" s="4"/>
      <c r="R11" s="1"/>
      <c r="S11" s="1"/>
      <c r="T11" s="1"/>
      <c r="U11" s="1"/>
      <c r="V11" s="1"/>
      <c r="W11" s="74"/>
      <c r="X11" s="1"/>
      <c r="Z11" s="1"/>
      <c r="AE11" s="68"/>
      <c r="AF11" s="69"/>
      <c r="AG11" s="67"/>
    </row>
    <row r="12" spans="1:33" ht="13.5" customHeight="1">
      <c r="A12" s="1"/>
      <c r="B12" s="102" t="s">
        <v>1</v>
      </c>
      <c r="C12" s="102"/>
      <c r="D12" s="102"/>
      <c r="E12" s="1"/>
      <c r="F12" s="1"/>
      <c r="G12" s="74"/>
      <c r="H12" s="1"/>
      <c r="I12" s="4"/>
      <c r="J12" s="1"/>
      <c r="K12" s="1"/>
      <c r="L12" s="1"/>
      <c r="M12" s="1"/>
      <c r="N12" s="1"/>
      <c r="O12" s="74"/>
      <c r="P12" s="1"/>
      <c r="Q12" s="4"/>
      <c r="R12" s="1"/>
      <c r="S12" s="1"/>
      <c r="T12" s="73"/>
      <c r="U12" s="1"/>
      <c r="V12" s="1"/>
      <c r="W12" s="74"/>
      <c r="X12" s="1"/>
      <c r="Z12" s="1"/>
      <c r="AE12" s="70"/>
      <c r="AF12" s="71"/>
      <c r="AG12" s="67"/>
    </row>
    <row r="13" spans="1:33" ht="13.5" customHeight="1">
      <c r="A13" s="1"/>
      <c r="B13" s="5" t="s">
        <v>76</v>
      </c>
      <c r="C13" s="33"/>
      <c r="D13" s="34"/>
      <c r="E13" s="49"/>
      <c r="F13" s="49"/>
      <c r="G13" s="72"/>
      <c r="H13" s="49"/>
      <c r="I13" s="1"/>
      <c r="J13" s="5" t="s">
        <v>36</v>
      </c>
      <c r="K13" s="6"/>
      <c r="L13" s="7"/>
      <c r="M13" s="43">
        <v>100</v>
      </c>
      <c r="N13" s="43">
        <v>30</v>
      </c>
      <c r="O13" s="44">
        <f>M13/N13</f>
        <v>3.3333333333333335</v>
      </c>
      <c r="P13" s="43">
        <v>12</v>
      </c>
      <c r="Q13" s="3"/>
      <c r="R13" s="3"/>
      <c r="S13" s="3"/>
      <c r="T13" s="3"/>
      <c r="U13" s="49"/>
      <c r="V13" s="49"/>
      <c r="W13" s="72"/>
      <c r="X13" s="49"/>
      <c r="Z13" s="3"/>
      <c r="AE13" s="70"/>
      <c r="AF13" s="71"/>
      <c r="AG13" s="67"/>
    </row>
    <row r="14" spans="1:33" ht="13.5" customHeight="1">
      <c r="A14" s="1"/>
      <c r="B14" s="32" t="s">
        <v>58</v>
      </c>
      <c r="C14" s="33"/>
      <c r="D14" s="34"/>
      <c r="E14" s="117" t="s">
        <v>77</v>
      </c>
      <c r="F14" s="118"/>
      <c r="G14" s="72"/>
      <c r="H14" s="49"/>
      <c r="I14" s="1"/>
      <c r="J14" s="32" t="s">
        <v>76</v>
      </c>
      <c r="K14" s="33"/>
      <c r="L14" s="34"/>
      <c r="M14" s="41">
        <v>40</v>
      </c>
      <c r="N14" s="41">
        <v>30</v>
      </c>
      <c r="O14" s="42">
        <f>M14/N14</f>
        <v>1.3333333333333333</v>
      </c>
      <c r="P14" s="41">
        <v>6</v>
      </c>
      <c r="Q14" s="3"/>
      <c r="R14" s="3"/>
      <c r="S14" s="3"/>
      <c r="T14" s="3"/>
      <c r="U14" s="49"/>
      <c r="V14" s="49"/>
      <c r="W14" s="72"/>
      <c r="X14" s="49"/>
      <c r="Z14" s="3"/>
      <c r="AE14" s="68"/>
      <c r="AF14" s="69"/>
      <c r="AG14" s="67"/>
    </row>
    <row r="15" spans="1:33" ht="10.5" customHeight="1">
      <c r="A15" s="1"/>
      <c r="B15" s="4"/>
      <c r="C15" s="4"/>
      <c r="D15" s="4"/>
      <c r="E15" s="1"/>
      <c r="F15" s="1"/>
      <c r="G15" s="74"/>
      <c r="H15" s="1"/>
      <c r="I15" s="4"/>
      <c r="J15" s="1"/>
      <c r="K15" s="1"/>
      <c r="L15" s="1"/>
      <c r="M15" s="1"/>
      <c r="N15" s="1"/>
      <c r="O15" s="74"/>
      <c r="P15" s="1"/>
      <c r="Q15" s="4"/>
      <c r="R15" s="1"/>
      <c r="S15" s="1"/>
      <c r="T15" s="1"/>
      <c r="U15" s="1"/>
      <c r="V15" s="1"/>
      <c r="W15" s="74"/>
      <c r="X15" s="1"/>
      <c r="Z15" s="1"/>
    </row>
    <row r="16" spans="1:33" ht="13.5" customHeight="1">
      <c r="A16" s="1"/>
      <c r="B16" s="102" t="s">
        <v>2</v>
      </c>
      <c r="C16" s="102"/>
      <c r="D16" s="102"/>
      <c r="E16" s="1"/>
      <c r="F16" s="1"/>
      <c r="G16" s="74"/>
      <c r="H16" s="1"/>
      <c r="I16" s="4"/>
      <c r="J16" s="3"/>
      <c r="K16" s="3"/>
      <c r="L16" s="1"/>
      <c r="M16" s="1"/>
      <c r="N16" s="1"/>
      <c r="O16" s="74"/>
      <c r="P16" s="1"/>
      <c r="Q16" s="4"/>
      <c r="R16" s="3"/>
      <c r="S16" s="3"/>
      <c r="T16" s="1"/>
      <c r="U16" s="1"/>
      <c r="V16" s="1"/>
      <c r="W16" s="74"/>
      <c r="X16" s="1"/>
    </row>
    <row r="17" spans="1:26" ht="13.5" customHeight="1">
      <c r="A17" s="1"/>
      <c r="B17" s="5" t="s">
        <v>59</v>
      </c>
      <c r="C17" s="6"/>
      <c r="D17" s="7"/>
      <c r="E17" s="43">
        <v>90</v>
      </c>
      <c r="F17" s="43">
        <v>30</v>
      </c>
      <c r="G17" s="44">
        <f>E17/F17</f>
        <v>3</v>
      </c>
      <c r="H17" s="43">
        <v>12</v>
      </c>
      <c r="I17" s="8"/>
      <c r="J17" s="5" t="s">
        <v>75</v>
      </c>
      <c r="K17" s="6"/>
      <c r="L17" s="7"/>
      <c r="M17" s="43">
        <v>46</v>
      </c>
      <c r="N17" s="43">
        <v>30</v>
      </c>
      <c r="O17" s="44">
        <f>M17/N17</f>
        <v>1.5333333333333334</v>
      </c>
      <c r="P17" s="43">
        <v>5</v>
      </c>
      <c r="Q17" s="3"/>
      <c r="R17" s="32" t="s">
        <v>75</v>
      </c>
      <c r="S17" s="33"/>
      <c r="T17" s="34"/>
      <c r="U17" s="41">
        <v>62</v>
      </c>
      <c r="V17" s="41">
        <v>30</v>
      </c>
      <c r="W17" s="42">
        <f>U17/V17</f>
        <v>2.0666666666666669</v>
      </c>
      <c r="X17" s="41">
        <v>10</v>
      </c>
    </row>
    <row r="18" spans="1:26" ht="13.5" customHeight="1">
      <c r="A18" s="1"/>
      <c r="B18" s="32" t="s">
        <v>74</v>
      </c>
      <c r="C18" s="33"/>
      <c r="D18" s="34"/>
      <c r="E18" s="41">
        <v>47</v>
      </c>
      <c r="F18" s="41">
        <v>30</v>
      </c>
      <c r="G18" s="42">
        <f>E18/F18</f>
        <v>1.5666666666666667</v>
      </c>
      <c r="H18" s="41">
        <v>7</v>
      </c>
      <c r="I18" s="3"/>
      <c r="J18" s="32" t="s">
        <v>74</v>
      </c>
      <c r="K18" s="33"/>
      <c r="L18" s="34"/>
      <c r="M18" s="41">
        <v>22</v>
      </c>
      <c r="N18" s="41">
        <v>30</v>
      </c>
      <c r="O18" s="42">
        <f>M18/N18</f>
        <v>0.73333333333333328</v>
      </c>
      <c r="P18" s="41">
        <v>2</v>
      </c>
      <c r="Q18" s="3"/>
      <c r="R18" s="5" t="s">
        <v>59</v>
      </c>
      <c r="S18" s="6"/>
      <c r="T18" s="7"/>
      <c r="U18" s="43">
        <v>77</v>
      </c>
      <c r="V18" s="43">
        <v>30</v>
      </c>
      <c r="W18" s="44">
        <f>U18/V18</f>
        <v>2.5666666666666669</v>
      </c>
      <c r="X18" s="43">
        <v>14</v>
      </c>
    </row>
    <row r="19" spans="1:26" ht="10.5" customHeight="1">
      <c r="A19" s="1"/>
      <c r="B19" s="4"/>
      <c r="C19" s="4"/>
      <c r="D19" s="4"/>
      <c r="E19" s="1"/>
      <c r="F19" s="1"/>
      <c r="G19" s="74"/>
      <c r="H19" s="1"/>
      <c r="I19" s="4"/>
      <c r="J19" s="1"/>
      <c r="K19" s="1"/>
      <c r="L19" s="1"/>
      <c r="M19" s="1"/>
      <c r="N19" s="1"/>
      <c r="O19" s="74"/>
      <c r="P19" s="1"/>
      <c r="Q19" s="4"/>
      <c r="R19" s="1"/>
      <c r="S19" s="1"/>
      <c r="T19" s="1"/>
      <c r="U19" s="1"/>
      <c r="V19" s="1"/>
      <c r="W19" s="74"/>
      <c r="X19" s="1"/>
      <c r="Z19" s="1"/>
    </row>
    <row r="20" spans="1:26" ht="13.5" customHeight="1">
      <c r="A20" s="1"/>
      <c r="B20" s="97" t="s">
        <v>3</v>
      </c>
      <c r="C20" s="97"/>
      <c r="D20" s="97"/>
      <c r="E20" s="1"/>
      <c r="F20" s="1"/>
      <c r="G20" s="36"/>
      <c r="H20" s="1"/>
      <c r="I20" s="4"/>
      <c r="J20" s="3"/>
      <c r="K20" s="3"/>
      <c r="L20" s="1"/>
      <c r="M20" s="1"/>
      <c r="N20" s="1"/>
      <c r="O20" s="36"/>
      <c r="P20" s="1"/>
      <c r="Q20" s="4"/>
      <c r="R20" s="3"/>
      <c r="S20" s="3"/>
      <c r="T20" s="1"/>
      <c r="U20" s="1"/>
      <c r="V20" s="1"/>
      <c r="W20" s="36"/>
      <c r="X20" s="1"/>
    </row>
    <row r="21" spans="1:26" ht="13.5" customHeight="1">
      <c r="A21" s="1"/>
      <c r="B21" s="32" t="s">
        <v>61</v>
      </c>
      <c r="C21" s="77"/>
      <c r="D21" s="78"/>
      <c r="E21" s="41">
        <v>43</v>
      </c>
      <c r="F21" s="41">
        <v>30</v>
      </c>
      <c r="G21" s="42">
        <f>E21/F21</f>
        <v>1.4333333333333333</v>
      </c>
      <c r="H21" s="41">
        <v>16</v>
      </c>
      <c r="I21" s="3"/>
      <c r="J21" s="5" t="s">
        <v>73</v>
      </c>
      <c r="K21" s="6"/>
      <c r="L21" s="7"/>
      <c r="M21" s="43">
        <v>66</v>
      </c>
      <c r="N21" s="43">
        <v>30</v>
      </c>
      <c r="O21" s="44">
        <f>M21/N21</f>
        <v>2.2000000000000002</v>
      </c>
      <c r="P21" s="43">
        <v>10</v>
      </c>
      <c r="Q21" s="8"/>
      <c r="R21" s="5" t="s">
        <v>73</v>
      </c>
      <c r="S21" s="6"/>
      <c r="T21" s="7"/>
      <c r="U21" s="43">
        <v>90</v>
      </c>
      <c r="V21" s="43">
        <v>30</v>
      </c>
      <c r="W21" s="44">
        <f>U21/V21</f>
        <v>3</v>
      </c>
      <c r="X21" s="43">
        <v>16</v>
      </c>
    </row>
    <row r="22" spans="1:26" ht="13.5" customHeight="1">
      <c r="A22" s="1"/>
      <c r="B22" s="5" t="s">
        <v>72</v>
      </c>
      <c r="C22" s="6"/>
      <c r="D22" s="7"/>
      <c r="E22" s="43">
        <v>72</v>
      </c>
      <c r="F22" s="43">
        <v>30</v>
      </c>
      <c r="G22" s="44">
        <f>E22/F22</f>
        <v>2.4</v>
      </c>
      <c r="H22" s="43">
        <v>8</v>
      </c>
      <c r="I22" s="3"/>
      <c r="J22" s="32" t="s">
        <v>61</v>
      </c>
      <c r="K22" s="33"/>
      <c r="L22" s="34"/>
      <c r="M22" s="41">
        <v>49</v>
      </c>
      <c r="N22" s="41">
        <v>30</v>
      </c>
      <c r="O22" s="42">
        <f>M22/N22</f>
        <v>1.6333333333333333</v>
      </c>
      <c r="P22" s="41">
        <v>10</v>
      </c>
      <c r="Q22" s="3"/>
      <c r="R22" s="107" t="s">
        <v>72</v>
      </c>
      <c r="S22" s="108"/>
      <c r="T22" s="109"/>
      <c r="U22" s="41">
        <v>57</v>
      </c>
      <c r="V22" s="41">
        <v>30</v>
      </c>
      <c r="W22" s="42">
        <f>U22/V22</f>
        <v>1.9</v>
      </c>
      <c r="X22" s="41">
        <v>8</v>
      </c>
    </row>
    <row r="23" spans="1:26" ht="10.5" customHeight="1">
      <c r="A23" s="1"/>
      <c r="B23" s="4"/>
      <c r="C23" s="4"/>
      <c r="D23" s="4"/>
      <c r="E23" s="1"/>
      <c r="F23" s="1"/>
      <c r="G23" s="74"/>
      <c r="H23" s="1"/>
      <c r="I23" s="4"/>
      <c r="J23" s="1"/>
      <c r="K23" s="1"/>
      <c r="L23" s="1"/>
      <c r="M23" s="1"/>
      <c r="N23" s="1"/>
      <c r="O23" s="80"/>
      <c r="P23" s="1"/>
      <c r="Q23" s="4"/>
      <c r="R23" s="1"/>
      <c r="S23" s="1"/>
      <c r="T23" s="1"/>
      <c r="U23" s="1"/>
      <c r="V23" s="1"/>
      <c r="W23" s="80"/>
      <c r="X23" s="1"/>
      <c r="Z23" s="1"/>
    </row>
    <row r="24" spans="1:26" ht="13.5" customHeight="1">
      <c r="A24" s="1"/>
      <c r="B24" s="97" t="s">
        <v>4</v>
      </c>
      <c r="C24" s="97"/>
      <c r="D24" s="97"/>
      <c r="E24" s="1"/>
      <c r="F24" s="1"/>
      <c r="G24" s="36"/>
      <c r="H24" s="1"/>
      <c r="I24" s="4"/>
      <c r="J24" s="3"/>
      <c r="K24" s="3"/>
      <c r="L24" s="1"/>
      <c r="M24" s="1"/>
      <c r="N24" s="1"/>
      <c r="O24" s="36"/>
      <c r="P24" s="1"/>
      <c r="Q24" s="4"/>
      <c r="R24" s="3"/>
      <c r="S24" s="3"/>
      <c r="T24" s="1"/>
      <c r="U24" s="1"/>
      <c r="V24" s="1"/>
      <c r="W24" s="36"/>
      <c r="X24" s="1"/>
    </row>
    <row r="25" spans="1:26" ht="13.5" customHeight="1">
      <c r="A25" s="1"/>
      <c r="B25" s="5" t="s">
        <v>49</v>
      </c>
      <c r="C25" s="6"/>
      <c r="D25" s="7"/>
      <c r="E25" s="43">
        <v>86</v>
      </c>
      <c r="F25" s="43">
        <v>30</v>
      </c>
      <c r="G25" s="44">
        <f>E25/F25</f>
        <v>2.8666666666666667</v>
      </c>
      <c r="H25" s="43">
        <v>27</v>
      </c>
      <c r="I25" s="1"/>
      <c r="J25" s="32" t="s">
        <v>62</v>
      </c>
      <c r="K25" s="77"/>
      <c r="L25" s="78"/>
      <c r="M25" s="41">
        <v>53</v>
      </c>
      <c r="N25" s="41">
        <v>30</v>
      </c>
      <c r="O25" s="42">
        <f>M25/N25</f>
        <v>1.7666666666666666</v>
      </c>
      <c r="P25" s="41">
        <v>13</v>
      </c>
      <c r="Q25" s="1"/>
      <c r="R25" s="5" t="s">
        <v>62</v>
      </c>
      <c r="S25" s="81"/>
      <c r="T25" s="82"/>
      <c r="U25" s="43">
        <v>36</v>
      </c>
      <c r="V25" s="43">
        <v>30</v>
      </c>
      <c r="W25" s="44">
        <f>U25/V25</f>
        <v>1.2</v>
      </c>
      <c r="X25" s="43">
        <v>7</v>
      </c>
    </row>
    <row r="26" spans="1:26" ht="13.5" customHeight="1">
      <c r="A26" s="1"/>
      <c r="B26" s="32" t="s">
        <v>48</v>
      </c>
      <c r="C26" s="33"/>
      <c r="D26" s="34"/>
      <c r="E26" s="41">
        <v>50</v>
      </c>
      <c r="F26" s="41">
        <v>30</v>
      </c>
      <c r="G26" s="42">
        <f>E26/F26</f>
        <v>1.6666666666666667</v>
      </c>
      <c r="H26" s="41">
        <v>10</v>
      </c>
      <c r="I26" s="1"/>
      <c r="J26" s="5" t="s">
        <v>48</v>
      </c>
      <c r="K26" s="6"/>
      <c r="L26" s="7"/>
      <c r="M26" s="43">
        <v>78</v>
      </c>
      <c r="N26" s="43">
        <v>30</v>
      </c>
      <c r="O26" s="44">
        <f>M26/N26</f>
        <v>2.6</v>
      </c>
      <c r="P26" s="43">
        <v>13</v>
      </c>
      <c r="Q26" s="1"/>
      <c r="R26" s="32" t="s">
        <v>49</v>
      </c>
      <c r="S26" s="33"/>
      <c r="T26" s="34"/>
      <c r="U26" s="41">
        <v>34</v>
      </c>
      <c r="V26" s="41">
        <v>30</v>
      </c>
      <c r="W26" s="42">
        <f>U26/V26</f>
        <v>1.1333333333333333</v>
      </c>
      <c r="X26" s="41">
        <v>12</v>
      </c>
    </row>
    <row r="27" spans="1:26" ht="10.5" customHeight="1">
      <c r="A27" s="1"/>
      <c r="B27" s="4"/>
      <c r="C27" s="4"/>
      <c r="D27" s="4"/>
      <c r="E27" s="1"/>
      <c r="F27" s="1"/>
      <c r="G27" s="74"/>
      <c r="H27" s="1"/>
      <c r="I27" s="4"/>
      <c r="J27" s="1"/>
      <c r="K27" s="1"/>
      <c r="L27" s="1"/>
      <c r="M27" s="1"/>
      <c r="N27" s="1"/>
      <c r="O27" s="80"/>
      <c r="P27" s="1"/>
      <c r="Q27" s="4"/>
      <c r="R27" s="1"/>
      <c r="S27" s="1"/>
      <c r="T27" s="1"/>
      <c r="U27" s="1"/>
      <c r="V27" s="1"/>
      <c r="W27" s="80"/>
      <c r="X27" s="1"/>
      <c r="Z27" s="1"/>
    </row>
    <row r="28" spans="1:26" ht="13.5" customHeight="1">
      <c r="A28" s="1"/>
      <c r="B28" s="97" t="s">
        <v>5</v>
      </c>
      <c r="C28" s="97"/>
      <c r="D28" s="97"/>
      <c r="E28" s="1"/>
      <c r="F28" s="1"/>
      <c r="G28" s="36"/>
      <c r="H28" s="1"/>
      <c r="I28" s="4"/>
      <c r="J28" s="3"/>
      <c r="K28" s="3"/>
      <c r="L28" s="1"/>
      <c r="M28" s="1"/>
      <c r="N28" s="1"/>
      <c r="O28" s="36"/>
      <c r="P28" s="1"/>
      <c r="Q28" s="4"/>
      <c r="R28" s="3"/>
      <c r="S28" s="3"/>
      <c r="T28" s="3"/>
      <c r="U28" s="1"/>
      <c r="V28" s="1"/>
      <c r="W28" s="36"/>
      <c r="X28" s="1"/>
    </row>
    <row r="29" spans="1:26" ht="13.5" customHeight="1">
      <c r="A29" s="1"/>
      <c r="B29" s="5" t="s">
        <v>47</v>
      </c>
      <c r="C29" s="6"/>
      <c r="D29" s="7"/>
      <c r="E29" s="43">
        <v>73</v>
      </c>
      <c r="F29" s="43">
        <v>30</v>
      </c>
      <c r="G29" s="44">
        <f>E29/F29</f>
        <v>2.4333333333333331</v>
      </c>
      <c r="H29" s="43">
        <v>8</v>
      </c>
      <c r="I29" s="9"/>
      <c r="J29" s="5" t="s">
        <v>57</v>
      </c>
      <c r="K29" s="81"/>
      <c r="L29" s="82"/>
      <c r="M29" s="43">
        <v>29</v>
      </c>
      <c r="N29" s="43">
        <v>30</v>
      </c>
      <c r="O29" s="44">
        <f>M29/N29</f>
        <v>0.96666666666666667</v>
      </c>
      <c r="P29" s="43">
        <v>6</v>
      </c>
      <c r="Q29" s="1"/>
      <c r="R29" s="32" t="s">
        <v>57</v>
      </c>
      <c r="S29" s="62"/>
      <c r="T29" s="63"/>
      <c r="U29" s="41">
        <v>46</v>
      </c>
      <c r="V29" s="41">
        <v>30</v>
      </c>
      <c r="W29" s="42">
        <f>U29/V29</f>
        <v>1.5333333333333334</v>
      </c>
      <c r="X29" s="41">
        <v>7</v>
      </c>
    </row>
    <row r="30" spans="1:26" ht="13.5" customHeight="1">
      <c r="A30" s="1"/>
      <c r="B30" s="32" t="s">
        <v>67</v>
      </c>
      <c r="C30" s="33"/>
      <c r="D30" s="34"/>
      <c r="E30" s="41">
        <v>21</v>
      </c>
      <c r="F30" s="41">
        <v>30</v>
      </c>
      <c r="G30" s="42">
        <f>E30/F30</f>
        <v>0.7</v>
      </c>
      <c r="H30" s="41">
        <v>4</v>
      </c>
      <c r="I30" s="1"/>
      <c r="J30" s="32" t="s">
        <v>67</v>
      </c>
      <c r="K30" s="33"/>
      <c r="L30" s="34"/>
      <c r="M30" s="41">
        <v>24</v>
      </c>
      <c r="N30" s="41">
        <v>30</v>
      </c>
      <c r="O30" s="42">
        <f>M30/N30</f>
        <v>0.8</v>
      </c>
      <c r="P30" s="41">
        <v>3</v>
      </c>
      <c r="Q30" s="1"/>
      <c r="R30" s="5" t="s">
        <v>47</v>
      </c>
      <c r="S30" s="81"/>
      <c r="T30" s="82"/>
      <c r="U30" s="43">
        <v>86</v>
      </c>
      <c r="V30" s="43">
        <v>30</v>
      </c>
      <c r="W30" s="44">
        <f>U30/V30</f>
        <v>2.8666666666666667</v>
      </c>
      <c r="X30" s="43">
        <v>20</v>
      </c>
    </row>
    <row r="31" spans="1:26" ht="14.25" customHeight="1">
      <c r="A31" s="1"/>
      <c r="B31" s="4"/>
      <c r="C31" s="4"/>
      <c r="D31" s="4"/>
      <c r="E31" s="39"/>
      <c r="F31" s="39"/>
      <c r="G31" s="56"/>
      <c r="H31" s="1"/>
      <c r="I31" s="4"/>
      <c r="J31" s="4"/>
      <c r="K31" s="4"/>
      <c r="L31" s="4"/>
      <c r="M31" s="2"/>
      <c r="N31" s="1"/>
      <c r="O31" s="56"/>
      <c r="P31" s="1"/>
      <c r="Q31" s="4"/>
      <c r="R31" s="4"/>
      <c r="S31" s="4"/>
      <c r="T31" s="103">
        <v>1763</v>
      </c>
      <c r="U31" s="103"/>
      <c r="V31" s="2">
        <v>960</v>
      </c>
      <c r="X31" s="1"/>
      <c r="Z31" s="1"/>
    </row>
    <row r="32" spans="1:26" ht="13.5" customHeight="1">
      <c r="A32" s="1"/>
      <c r="E32" s="10"/>
      <c r="F32" s="10"/>
      <c r="L32" s="52"/>
      <c r="M32" s="52"/>
      <c r="N32" s="54"/>
      <c r="W32" s="29">
        <f>T31/V31</f>
        <v>1.8364583333333333</v>
      </c>
      <c r="Z32" s="1"/>
    </row>
    <row r="33" spans="1:26" ht="13.5" customHeight="1">
      <c r="A33" s="1"/>
      <c r="C33" s="94" t="s">
        <v>6</v>
      </c>
      <c r="D33" s="95"/>
      <c r="E33" s="95"/>
      <c r="F33" s="95"/>
      <c r="G33" s="96"/>
      <c r="I33" s="9"/>
    </row>
    <row r="34" spans="1:26" ht="13.5" customHeight="1">
      <c r="A34" s="1"/>
      <c r="I34" s="4"/>
      <c r="M34" s="110" t="s">
        <v>64</v>
      </c>
      <c r="N34" s="111"/>
      <c r="O34" s="111"/>
      <c r="P34" s="111"/>
      <c r="Q34" s="111"/>
      <c r="R34" s="111"/>
      <c r="S34" s="111"/>
      <c r="T34" s="112"/>
      <c r="Z34" s="55"/>
    </row>
    <row r="35" spans="1:26" ht="13.5" customHeight="1">
      <c r="A35" s="1"/>
      <c r="B35" s="32" t="s">
        <v>47</v>
      </c>
      <c r="C35" s="33"/>
      <c r="D35" s="34"/>
      <c r="E35" s="41">
        <v>60</v>
      </c>
      <c r="F35" s="41">
        <v>30</v>
      </c>
      <c r="G35" s="42">
        <f>E35/F35</f>
        <v>2</v>
      </c>
      <c r="H35" s="41">
        <v>9</v>
      </c>
      <c r="I35" s="4"/>
      <c r="Q35" s="98"/>
      <c r="R35" s="98"/>
      <c r="S35" s="98"/>
      <c r="T35" s="98"/>
      <c r="U35" s="98"/>
      <c r="V35" s="98"/>
    </row>
    <row r="36" spans="1:26" ht="13.5" customHeight="1">
      <c r="A36" s="1"/>
      <c r="B36" s="5" t="s">
        <v>73</v>
      </c>
      <c r="C36" s="6"/>
      <c r="D36" s="7"/>
      <c r="E36" s="43">
        <v>65</v>
      </c>
      <c r="F36" s="43">
        <v>30</v>
      </c>
      <c r="G36" s="44">
        <f>E36/F36</f>
        <v>2.1666666666666665</v>
      </c>
      <c r="H36" s="43">
        <v>13</v>
      </c>
      <c r="I36" s="1"/>
      <c r="N36" s="26"/>
      <c r="O36" s="27"/>
      <c r="P36" s="55" t="s">
        <v>7</v>
      </c>
      <c r="Q36" s="98" t="s">
        <v>8</v>
      </c>
      <c r="R36" s="98"/>
      <c r="S36" s="98" t="s">
        <v>9</v>
      </c>
      <c r="T36" s="98"/>
      <c r="U36" s="98" t="s">
        <v>10</v>
      </c>
      <c r="V36" s="98"/>
      <c r="W36" s="55" t="s">
        <v>11</v>
      </c>
      <c r="X36" s="55" t="s">
        <v>12</v>
      </c>
      <c r="Z36" s="1"/>
    </row>
    <row r="37" spans="1:26" ht="13.5" customHeight="1">
      <c r="A37" s="1"/>
      <c r="B37" s="3"/>
      <c r="C37" s="3"/>
      <c r="D37" s="1"/>
      <c r="E37" s="11"/>
      <c r="F37" s="11"/>
      <c r="G37" s="13"/>
      <c r="H37" s="11"/>
      <c r="I37" s="1"/>
      <c r="Z37" s="1"/>
    </row>
    <row r="38" spans="1:26" ht="13.5" customHeight="1">
      <c r="A38" s="1"/>
      <c r="B38" s="32" t="s">
        <v>59</v>
      </c>
      <c r="C38" s="33"/>
      <c r="D38" s="34"/>
      <c r="E38" s="41">
        <v>27</v>
      </c>
      <c r="F38" s="41">
        <v>30</v>
      </c>
      <c r="G38" s="42">
        <f>E38/F38</f>
        <v>0.9</v>
      </c>
      <c r="H38" s="41">
        <v>5</v>
      </c>
      <c r="J38" s="65" t="s">
        <v>13</v>
      </c>
      <c r="K38" s="66" t="s">
        <v>43</v>
      </c>
      <c r="L38" s="66"/>
      <c r="M38" s="66"/>
      <c r="N38" s="66"/>
      <c r="O38" s="46"/>
      <c r="P38" s="75">
        <v>5</v>
      </c>
      <c r="Q38" s="106">
        <v>490</v>
      </c>
      <c r="R38" s="106"/>
      <c r="S38" s="106">
        <v>144</v>
      </c>
      <c r="T38" s="106"/>
      <c r="U38" s="114">
        <f>Q38/S38</f>
        <v>3.4027777777777777</v>
      </c>
      <c r="V38" s="114"/>
      <c r="W38" s="89">
        <v>5.2080000000000002</v>
      </c>
      <c r="X38" s="75">
        <v>23</v>
      </c>
      <c r="Z38" s="1"/>
    </row>
    <row r="39" spans="1:26" ht="13.5" customHeight="1">
      <c r="A39" s="1"/>
      <c r="B39" s="5" t="s">
        <v>55</v>
      </c>
      <c r="C39" s="81"/>
      <c r="D39" s="82"/>
      <c r="E39" s="43">
        <v>99</v>
      </c>
      <c r="F39" s="43">
        <v>30</v>
      </c>
      <c r="G39" s="44">
        <f>E39/F39</f>
        <v>3.3</v>
      </c>
      <c r="H39" s="43">
        <v>23</v>
      </c>
      <c r="J39" s="65" t="s">
        <v>14</v>
      </c>
      <c r="K39" s="66" t="s">
        <v>44</v>
      </c>
      <c r="L39" s="66"/>
      <c r="M39" s="66"/>
      <c r="N39" s="66"/>
      <c r="O39" s="46"/>
      <c r="P39" s="75">
        <v>2</v>
      </c>
      <c r="Q39" s="106">
        <v>307</v>
      </c>
      <c r="R39" s="106"/>
      <c r="S39" s="106">
        <v>75</v>
      </c>
      <c r="T39" s="106"/>
      <c r="U39" s="104">
        <f>Q39/S39</f>
        <v>4.0933333333333337</v>
      </c>
      <c r="V39" s="105"/>
      <c r="W39" s="79">
        <v>5</v>
      </c>
      <c r="X39" s="25">
        <v>40</v>
      </c>
    </row>
    <row r="40" spans="1:26" ht="13.5" customHeight="1">
      <c r="A40" s="1"/>
      <c r="B40" s="3"/>
      <c r="C40" s="3"/>
      <c r="D40" s="1"/>
      <c r="E40" s="11"/>
      <c r="F40" s="11"/>
      <c r="G40" s="13"/>
      <c r="H40" s="11"/>
      <c r="J40" s="65" t="s">
        <v>15</v>
      </c>
      <c r="K40" s="90" t="s">
        <v>52</v>
      </c>
      <c r="L40" s="91"/>
      <c r="M40" s="90"/>
      <c r="N40" s="91"/>
      <c r="O40" s="48"/>
      <c r="P40" s="85">
        <v>3</v>
      </c>
      <c r="Q40" s="106">
        <v>307</v>
      </c>
      <c r="R40" s="106"/>
      <c r="S40" s="106">
        <v>120</v>
      </c>
      <c r="T40" s="106"/>
      <c r="U40" s="114">
        <f>Q40/S40</f>
        <v>2.5583333333333331</v>
      </c>
      <c r="V40" s="114"/>
      <c r="W40" s="86">
        <v>3</v>
      </c>
      <c r="X40" s="85">
        <v>16</v>
      </c>
    </row>
    <row r="41" spans="1:26" ht="13.5" customHeight="1">
      <c r="A41" s="1"/>
      <c r="B41" s="32" t="s">
        <v>36</v>
      </c>
      <c r="C41" s="33"/>
      <c r="D41" s="34"/>
      <c r="E41" s="41">
        <v>49</v>
      </c>
      <c r="F41" s="41">
        <v>30</v>
      </c>
      <c r="G41" s="42">
        <f>E41/F41</f>
        <v>1.6333333333333333</v>
      </c>
      <c r="H41" s="41">
        <v>8</v>
      </c>
      <c r="J41" s="65" t="s">
        <v>16</v>
      </c>
      <c r="K41" s="92" t="s">
        <v>37</v>
      </c>
      <c r="L41" s="93"/>
      <c r="M41" s="93"/>
      <c r="N41" s="93"/>
      <c r="O41" s="21"/>
      <c r="P41" s="87">
        <v>2</v>
      </c>
      <c r="Q41" s="115">
        <v>254</v>
      </c>
      <c r="R41" s="115"/>
      <c r="S41" s="115">
        <v>116</v>
      </c>
      <c r="T41" s="115"/>
      <c r="U41" s="116">
        <f t="shared" ref="U41" si="0">Q41/S41</f>
        <v>2.1896551724137931</v>
      </c>
      <c r="V41" s="116"/>
      <c r="W41" s="88">
        <v>2.6</v>
      </c>
      <c r="X41" s="87">
        <v>13</v>
      </c>
    </row>
    <row r="42" spans="1:26" ht="13.5" customHeight="1">
      <c r="A42" s="1"/>
      <c r="B42" s="5" t="s">
        <v>48</v>
      </c>
      <c r="C42" s="81"/>
      <c r="D42" s="82"/>
      <c r="E42" s="43">
        <v>65</v>
      </c>
      <c r="F42" s="43">
        <v>30</v>
      </c>
      <c r="G42" s="44">
        <f>E42/F42</f>
        <v>2.1666666666666665</v>
      </c>
      <c r="H42" s="43">
        <v>11</v>
      </c>
      <c r="J42" s="61" t="s">
        <v>17</v>
      </c>
      <c r="K42" s="9" t="s">
        <v>46</v>
      </c>
      <c r="L42" s="27"/>
      <c r="M42" s="27"/>
      <c r="N42" s="27"/>
      <c r="O42" s="27"/>
      <c r="P42" s="75">
        <v>1</v>
      </c>
      <c r="Q42" s="106">
        <v>203</v>
      </c>
      <c r="R42" s="106"/>
      <c r="S42" s="106">
        <v>85</v>
      </c>
      <c r="T42" s="106"/>
      <c r="U42" s="114">
        <f>Q42/S42</f>
        <v>2.388235294117647</v>
      </c>
      <c r="V42" s="114"/>
      <c r="W42" s="79">
        <v>2.96</v>
      </c>
      <c r="X42" s="75">
        <v>8</v>
      </c>
    </row>
    <row r="43" spans="1:26" ht="13.5" customHeight="1">
      <c r="A43" s="1"/>
      <c r="B43" s="3"/>
      <c r="C43" s="3"/>
      <c r="D43" s="1"/>
      <c r="E43" s="11"/>
      <c r="F43" s="11"/>
      <c r="G43" s="13"/>
      <c r="H43" s="11"/>
      <c r="J43" s="61" t="s">
        <v>18</v>
      </c>
      <c r="K43" s="26" t="s">
        <v>42</v>
      </c>
      <c r="P43" s="75">
        <v>2</v>
      </c>
      <c r="Q43" s="106">
        <v>219</v>
      </c>
      <c r="R43" s="106"/>
      <c r="S43" s="106">
        <v>90</v>
      </c>
      <c r="T43" s="106"/>
      <c r="U43" s="114">
        <f>Q43/S43</f>
        <v>2.4333333333333331</v>
      </c>
      <c r="V43" s="114"/>
      <c r="W43" s="79">
        <v>2.867</v>
      </c>
      <c r="X43" s="75">
        <v>20</v>
      </c>
    </row>
    <row r="44" spans="1:26" ht="13.5" customHeight="1">
      <c r="A44" s="1"/>
      <c r="B44" s="5" t="s">
        <v>54</v>
      </c>
      <c r="C44" s="6"/>
      <c r="D44" s="7"/>
      <c r="E44" s="43">
        <v>125</v>
      </c>
      <c r="F44" s="43">
        <v>25</v>
      </c>
      <c r="G44" s="44">
        <f>E44/F44</f>
        <v>5</v>
      </c>
      <c r="H44" s="43">
        <v>40</v>
      </c>
      <c r="J44" s="61" t="s">
        <v>19</v>
      </c>
      <c r="K44" s="9" t="s">
        <v>39</v>
      </c>
      <c r="L44" s="26"/>
      <c r="M44" s="26"/>
      <c r="N44" s="46"/>
      <c r="O44" s="46"/>
      <c r="P44" s="75">
        <v>2</v>
      </c>
      <c r="Q44" s="106">
        <v>149</v>
      </c>
      <c r="R44" s="106"/>
      <c r="S44" s="106">
        <v>60</v>
      </c>
      <c r="T44" s="106"/>
      <c r="U44" s="114">
        <f>Q44/S44</f>
        <v>2.4833333333333334</v>
      </c>
      <c r="V44" s="114"/>
      <c r="W44" s="79">
        <v>3.3330000000000002</v>
      </c>
      <c r="X44" s="75">
        <v>12</v>
      </c>
    </row>
    <row r="45" spans="1:26" ht="13.5" customHeight="1">
      <c r="A45" s="1"/>
      <c r="B45" s="32" t="s">
        <v>72</v>
      </c>
      <c r="C45" s="83"/>
      <c r="D45" s="84"/>
      <c r="E45" s="41">
        <v>74</v>
      </c>
      <c r="F45" s="41">
        <v>25</v>
      </c>
      <c r="G45" s="42">
        <f>E45/F45</f>
        <v>2.96</v>
      </c>
      <c r="H45" s="41">
        <v>8</v>
      </c>
      <c r="J45" s="61" t="s">
        <v>20</v>
      </c>
      <c r="K45" s="23" t="s">
        <v>41</v>
      </c>
      <c r="L45" s="21"/>
      <c r="M45" s="21"/>
      <c r="N45" s="21"/>
      <c r="O45" s="21"/>
      <c r="P45" s="24">
        <v>2</v>
      </c>
      <c r="Q45" s="115">
        <v>194</v>
      </c>
      <c r="R45" s="115"/>
      <c r="S45" s="115">
        <v>90</v>
      </c>
      <c r="T45" s="115"/>
      <c r="U45" s="116">
        <f>Q45/S45</f>
        <v>2.1555555555555554</v>
      </c>
      <c r="V45" s="116"/>
      <c r="W45" s="22">
        <v>3</v>
      </c>
      <c r="X45" s="24">
        <v>14</v>
      </c>
    </row>
    <row r="46" spans="1:26" ht="13.5" customHeight="1">
      <c r="A46" s="1"/>
      <c r="B46" s="3"/>
      <c r="C46" s="3"/>
      <c r="D46" s="1"/>
      <c r="E46" s="45">
        <f>SUM(E35:E45)</f>
        <v>564</v>
      </c>
      <c r="F46" s="45">
        <f>SUM(F35:F45)</f>
        <v>230</v>
      </c>
      <c r="G46" s="40"/>
      <c r="H46" s="1"/>
      <c r="J46" s="61" t="s">
        <v>21</v>
      </c>
      <c r="K46" s="26" t="s">
        <v>40</v>
      </c>
      <c r="L46" s="30"/>
      <c r="M46" s="30"/>
      <c r="N46" s="30"/>
      <c r="O46" s="16"/>
      <c r="P46" s="75">
        <v>1</v>
      </c>
      <c r="Q46" s="106">
        <v>120</v>
      </c>
      <c r="R46" s="106"/>
      <c r="S46" s="106">
        <v>60</v>
      </c>
      <c r="T46" s="106"/>
      <c r="U46" s="114">
        <f t="shared" ref="U46:U49" si="1">Q46/S46</f>
        <v>2</v>
      </c>
      <c r="V46" s="114"/>
      <c r="W46" s="79">
        <v>2.867</v>
      </c>
      <c r="X46" s="75">
        <v>27</v>
      </c>
    </row>
    <row r="47" spans="1:26" ht="13.5" customHeight="1">
      <c r="A47" s="1"/>
      <c r="B47" s="1"/>
      <c r="C47" s="1"/>
      <c r="D47" s="1"/>
      <c r="E47" s="1"/>
      <c r="F47" s="1"/>
      <c r="G47" s="29">
        <f>E46/F46</f>
        <v>2.4521739130434783</v>
      </c>
      <c r="H47" s="1"/>
      <c r="J47" s="61" t="s">
        <v>22</v>
      </c>
      <c r="K47" s="9" t="s">
        <v>45</v>
      </c>
      <c r="L47" s="28"/>
      <c r="M47" s="28"/>
      <c r="N47" s="27"/>
      <c r="O47" s="27"/>
      <c r="P47" s="75">
        <v>1</v>
      </c>
      <c r="Q47" s="106">
        <v>108</v>
      </c>
      <c r="R47" s="106"/>
      <c r="S47" s="106">
        <v>60</v>
      </c>
      <c r="T47" s="106"/>
      <c r="U47" s="114">
        <f t="shared" si="1"/>
        <v>1.8</v>
      </c>
      <c r="V47" s="114"/>
      <c r="W47" s="79">
        <v>2.0670000000000002</v>
      </c>
      <c r="X47" s="75">
        <v>10</v>
      </c>
    </row>
    <row r="48" spans="1:26" ht="13.5" customHeight="1">
      <c r="A48" s="1"/>
      <c r="J48" s="61" t="s">
        <v>23</v>
      </c>
      <c r="K48" s="9" t="s">
        <v>69</v>
      </c>
      <c r="P48" s="75">
        <v>1</v>
      </c>
      <c r="Q48" s="106">
        <v>86</v>
      </c>
      <c r="R48" s="106"/>
      <c r="S48" s="106">
        <v>60</v>
      </c>
      <c r="T48" s="106"/>
      <c r="U48" s="114">
        <f t="shared" si="1"/>
        <v>1.4333333333333333</v>
      </c>
      <c r="V48" s="114"/>
      <c r="W48" s="79">
        <v>1.7669999999999999</v>
      </c>
      <c r="X48" s="75">
        <v>9</v>
      </c>
    </row>
    <row r="49" spans="1:26" ht="13.5" customHeight="1">
      <c r="A49" s="1"/>
      <c r="C49" s="94" t="s">
        <v>24</v>
      </c>
      <c r="D49" s="95"/>
      <c r="E49" s="95"/>
      <c r="F49" s="95"/>
      <c r="G49" s="96"/>
      <c r="J49" s="61" t="s">
        <v>25</v>
      </c>
      <c r="K49" s="30" t="s">
        <v>38</v>
      </c>
      <c r="L49" s="16"/>
      <c r="M49" s="27"/>
      <c r="N49" s="27"/>
      <c r="O49" s="27"/>
      <c r="P49" s="75">
        <v>1</v>
      </c>
      <c r="Q49" s="106">
        <v>75</v>
      </c>
      <c r="R49" s="106"/>
      <c r="S49" s="106">
        <v>60</v>
      </c>
      <c r="T49" s="106"/>
      <c r="U49" s="114">
        <f t="shared" si="1"/>
        <v>1.25</v>
      </c>
      <c r="V49" s="114"/>
      <c r="W49" s="79">
        <v>1.5329999999999999</v>
      </c>
      <c r="X49" s="75">
        <v>7</v>
      </c>
    </row>
    <row r="50" spans="1:26" ht="13.5" customHeight="1">
      <c r="A50" s="1"/>
      <c r="J50" s="61" t="s">
        <v>26</v>
      </c>
      <c r="K50" s="20" t="s">
        <v>60</v>
      </c>
      <c r="L50" s="21"/>
      <c r="M50" s="21"/>
      <c r="N50" s="21"/>
      <c r="O50" s="21"/>
      <c r="P50" s="24">
        <v>1</v>
      </c>
      <c r="Q50" s="115">
        <v>40</v>
      </c>
      <c r="R50" s="115"/>
      <c r="S50" s="115">
        <v>30</v>
      </c>
      <c r="T50" s="115"/>
      <c r="U50" s="116">
        <f t="shared" ref="U50:U55" si="2">Q50/S50</f>
        <v>1.3333333333333333</v>
      </c>
      <c r="V50" s="116"/>
      <c r="W50" s="22" t="s">
        <v>51</v>
      </c>
      <c r="X50" s="24">
        <v>6</v>
      </c>
    </row>
    <row r="51" spans="1:26" ht="13.5" customHeight="1">
      <c r="B51" s="5" t="s">
        <v>55</v>
      </c>
      <c r="C51" s="6"/>
      <c r="D51" s="7"/>
      <c r="E51" s="43">
        <v>116</v>
      </c>
      <c r="F51" s="43">
        <v>30</v>
      </c>
      <c r="G51" s="44">
        <f>E51/F51</f>
        <v>3.8666666666666667</v>
      </c>
      <c r="H51" s="43">
        <v>10</v>
      </c>
      <c r="I51" s="1"/>
      <c r="J51" s="61" t="s">
        <v>27</v>
      </c>
      <c r="K51" s="9" t="s">
        <v>66</v>
      </c>
      <c r="L51" s="16"/>
      <c r="M51" s="16"/>
      <c r="N51" s="27"/>
      <c r="O51" s="27"/>
      <c r="P51" s="75">
        <v>1</v>
      </c>
      <c r="Q51" s="106">
        <v>89</v>
      </c>
      <c r="R51" s="106"/>
      <c r="S51" s="106">
        <v>60</v>
      </c>
      <c r="T51" s="106"/>
      <c r="U51" s="114">
        <f t="shared" si="2"/>
        <v>1.4833333333333334</v>
      </c>
      <c r="V51" s="114"/>
      <c r="W51" s="75">
        <v>1.7669999999999999</v>
      </c>
      <c r="X51" s="75">
        <v>13</v>
      </c>
    </row>
    <row r="52" spans="1:26" ht="13.5" customHeight="1">
      <c r="A52" s="1"/>
      <c r="B52" s="32" t="s">
        <v>73</v>
      </c>
      <c r="C52" s="33"/>
      <c r="D52" s="34"/>
      <c r="E52" s="41">
        <v>86</v>
      </c>
      <c r="F52" s="41">
        <v>30</v>
      </c>
      <c r="G52" s="42">
        <f>E52/F52</f>
        <v>2.8666666666666667</v>
      </c>
      <c r="H52" s="41">
        <v>12</v>
      </c>
      <c r="J52" s="61" t="s">
        <v>28</v>
      </c>
      <c r="K52" s="9" t="s">
        <v>63</v>
      </c>
      <c r="L52" s="27"/>
      <c r="M52" s="27"/>
      <c r="N52" s="27"/>
      <c r="O52" s="27"/>
      <c r="P52" s="75">
        <v>0</v>
      </c>
      <c r="Q52" s="106">
        <v>92</v>
      </c>
      <c r="R52" s="106"/>
      <c r="S52" s="106">
        <v>60</v>
      </c>
      <c r="T52" s="106"/>
      <c r="U52" s="114">
        <f t="shared" si="2"/>
        <v>1.5333333333333334</v>
      </c>
      <c r="V52" s="114"/>
      <c r="W52" s="79" t="s">
        <v>51</v>
      </c>
      <c r="X52" s="75">
        <v>16</v>
      </c>
    </row>
    <row r="53" spans="1:26" ht="13.5" customHeight="1">
      <c r="A53" s="1"/>
      <c r="B53" s="3"/>
      <c r="C53" s="3"/>
      <c r="D53" s="1"/>
      <c r="E53" s="35"/>
      <c r="F53" s="35"/>
      <c r="G53" s="35"/>
      <c r="H53" s="35"/>
      <c r="J53" s="61" t="s">
        <v>29</v>
      </c>
      <c r="K53" s="9" t="s">
        <v>78</v>
      </c>
      <c r="M53" s="27"/>
      <c r="N53" s="27"/>
      <c r="O53" s="27"/>
      <c r="P53" s="75">
        <v>0</v>
      </c>
      <c r="Q53" s="106">
        <v>69</v>
      </c>
      <c r="R53" s="106"/>
      <c r="S53" s="106">
        <v>60</v>
      </c>
      <c r="T53" s="106"/>
      <c r="U53" s="114">
        <f t="shared" si="2"/>
        <v>1.1499999999999999</v>
      </c>
      <c r="V53" s="114"/>
      <c r="W53" s="79" t="s">
        <v>51</v>
      </c>
      <c r="X53" s="75">
        <v>7</v>
      </c>
    </row>
    <row r="54" spans="1:26" ht="13.5" customHeight="1">
      <c r="A54" s="1"/>
      <c r="B54" s="5" t="s">
        <v>54</v>
      </c>
      <c r="C54" s="6"/>
      <c r="D54" s="7"/>
      <c r="E54" s="43">
        <v>125</v>
      </c>
      <c r="F54" s="43">
        <v>26</v>
      </c>
      <c r="G54" s="44">
        <f>E54/F54</f>
        <v>4.8076923076923075</v>
      </c>
      <c r="H54" s="43">
        <v>30</v>
      </c>
      <c r="J54" s="61" t="s">
        <v>30</v>
      </c>
      <c r="K54" s="9" t="s">
        <v>53</v>
      </c>
      <c r="L54" s="27"/>
      <c r="M54" s="27"/>
      <c r="N54" s="27"/>
      <c r="O54" s="27"/>
      <c r="P54" s="75">
        <v>0</v>
      </c>
      <c r="Q54" s="106">
        <v>50</v>
      </c>
      <c r="R54" s="106"/>
      <c r="S54" s="106">
        <v>60</v>
      </c>
      <c r="T54" s="106"/>
      <c r="U54" s="114">
        <f t="shared" si="2"/>
        <v>0.83333333333333337</v>
      </c>
      <c r="V54" s="114"/>
      <c r="W54" s="79" t="s">
        <v>51</v>
      </c>
      <c r="X54" s="75">
        <v>5</v>
      </c>
    </row>
    <row r="55" spans="1:26" ht="13.5" customHeight="1">
      <c r="A55" s="1"/>
      <c r="B55" s="32" t="s">
        <v>48</v>
      </c>
      <c r="C55" s="83"/>
      <c r="D55" s="84"/>
      <c r="E55" s="41">
        <v>61</v>
      </c>
      <c r="F55" s="41">
        <v>26</v>
      </c>
      <c r="G55" s="42">
        <f>E55/F55</f>
        <v>2.3461538461538463</v>
      </c>
      <c r="H55" s="41">
        <v>11</v>
      </c>
      <c r="J55" s="61" t="s">
        <v>31</v>
      </c>
      <c r="K55" s="26" t="s">
        <v>65</v>
      </c>
      <c r="L55" s="16"/>
      <c r="M55" s="27"/>
      <c r="N55" s="27"/>
      <c r="O55" s="27"/>
      <c r="P55" s="75">
        <v>0</v>
      </c>
      <c r="Q55" s="106">
        <v>45</v>
      </c>
      <c r="R55" s="106"/>
      <c r="S55" s="106">
        <v>60</v>
      </c>
      <c r="T55" s="106"/>
      <c r="U55" s="114">
        <f t="shared" si="2"/>
        <v>0.75</v>
      </c>
      <c r="V55" s="114"/>
      <c r="W55" s="79" t="s">
        <v>51</v>
      </c>
      <c r="X55" s="75">
        <v>4</v>
      </c>
    </row>
    <row r="56" spans="1:26" ht="13.5" customHeight="1">
      <c r="A56" s="1"/>
      <c r="E56" s="50"/>
      <c r="F56" s="50"/>
      <c r="I56" s="14"/>
      <c r="J56" s="76" t="s">
        <v>35</v>
      </c>
      <c r="K56" s="9" t="s">
        <v>50</v>
      </c>
      <c r="L56" s="27"/>
      <c r="M56" s="27"/>
      <c r="N56" s="27"/>
      <c r="O56" s="27"/>
      <c r="P56" s="75" t="s">
        <v>51</v>
      </c>
      <c r="Q56" s="106" t="s">
        <v>51</v>
      </c>
      <c r="R56" s="106"/>
      <c r="S56" s="106" t="s">
        <v>51</v>
      </c>
      <c r="T56" s="106"/>
      <c r="U56" s="114" t="s">
        <v>51</v>
      </c>
      <c r="V56" s="114"/>
      <c r="W56" s="75" t="s">
        <v>51</v>
      </c>
      <c r="X56" s="75" t="s">
        <v>51</v>
      </c>
    </row>
    <row r="57" spans="1:26" ht="13.5" customHeight="1">
      <c r="A57" s="1"/>
      <c r="C57" s="94" t="s">
        <v>32</v>
      </c>
      <c r="D57" s="95"/>
      <c r="E57" s="95"/>
      <c r="F57" s="95"/>
      <c r="G57" s="96"/>
      <c r="J57" s="61"/>
      <c r="O57" s="27"/>
      <c r="P57" s="57"/>
      <c r="Q57" s="106">
        <f>SUM(Q38:Q56)</f>
        <v>2897</v>
      </c>
      <c r="R57" s="106"/>
      <c r="S57" s="106">
        <f>SUM(S38:S56)</f>
        <v>1350</v>
      </c>
      <c r="T57" s="106"/>
      <c r="U57" s="114"/>
      <c r="V57" s="114"/>
      <c r="W57" s="31"/>
      <c r="X57" s="31"/>
    </row>
    <row r="58" spans="1:26" ht="13.5" customHeight="1">
      <c r="A58" s="1"/>
      <c r="K58" s="9"/>
      <c r="L58" s="27"/>
      <c r="P58" s="64"/>
      <c r="Q58" s="113"/>
      <c r="R58" s="113"/>
      <c r="S58" s="113"/>
      <c r="T58" s="113"/>
      <c r="U58" s="16"/>
      <c r="V58" s="16"/>
      <c r="W58" s="16"/>
      <c r="X58" s="16"/>
      <c r="Y58" s="15"/>
      <c r="Z58" s="12"/>
    </row>
    <row r="59" spans="1:26" ht="12.75" customHeight="1">
      <c r="A59" s="1"/>
      <c r="B59" s="5" t="s">
        <v>55</v>
      </c>
      <c r="C59" s="33"/>
      <c r="D59" s="34"/>
      <c r="E59" s="43">
        <v>125</v>
      </c>
      <c r="F59" s="43">
        <v>24</v>
      </c>
      <c r="G59" s="44">
        <f>E59/F59</f>
        <v>5.208333333333333</v>
      </c>
      <c r="H59" s="43">
        <v>18</v>
      </c>
      <c r="I59" s="1"/>
      <c r="Z59" s="1"/>
    </row>
    <row r="60" spans="1:26" ht="12.75" customHeight="1">
      <c r="A60" s="1"/>
      <c r="B60" s="32" t="s">
        <v>54</v>
      </c>
      <c r="C60" s="33"/>
      <c r="D60" s="34"/>
      <c r="E60" s="41">
        <v>57</v>
      </c>
      <c r="F60" s="41">
        <v>24</v>
      </c>
      <c r="G60" s="42">
        <f>E60/F60</f>
        <v>2.375</v>
      </c>
      <c r="H60" s="41">
        <v>12</v>
      </c>
      <c r="L60" s="9" t="s">
        <v>33</v>
      </c>
      <c r="O60" s="17">
        <v>2.1459999999999999</v>
      </c>
      <c r="R60" s="9" t="s">
        <v>34</v>
      </c>
      <c r="T60" s="58"/>
      <c r="U60" s="58"/>
      <c r="W60" s="17">
        <v>2.9849999999999999</v>
      </c>
      <c r="Z60" s="1"/>
    </row>
    <row r="61" spans="1:26" ht="13.5" customHeight="1">
      <c r="A61" s="1"/>
      <c r="B61" s="1"/>
      <c r="C61" s="1"/>
      <c r="D61" s="1"/>
      <c r="E61" s="45">
        <f>SUM(E51:E60)</f>
        <v>570</v>
      </c>
      <c r="F61" s="45">
        <f>SUM(F51:F60)</f>
        <v>160</v>
      </c>
      <c r="G61" s="1"/>
      <c r="H61" s="1"/>
      <c r="I61" s="1"/>
      <c r="J61" s="1"/>
      <c r="Z61" s="1"/>
    </row>
    <row r="62" spans="1:26">
      <c r="B62" s="1"/>
      <c r="C62" s="1"/>
      <c r="D62" s="1"/>
      <c r="E62" s="1"/>
      <c r="F62" s="1"/>
      <c r="G62" s="29">
        <f>E61/F61</f>
        <v>3.5625</v>
      </c>
      <c r="H62" s="1"/>
      <c r="T62" s="47"/>
    </row>
    <row r="63" spans="1:26" ht="6.75" customHeight="1">
      <c r="B63" s="1"/>
      <c r="C63" s="1"/>
      <c r="D63" s="1"/>
      <c r="E63" s="1"/>
      <c r="F63" s="1"/>
      <c r="G63" s="37"/>
      <c r="H63" s="1"/>
    </row>
    <row r="64" spans="1:26" ht="17.25" customHeight="1">
      <c r="A64" s="1"/>
      <c r="B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</sheetData>
  <sortState ref="K40:L41">
    <sortCondition ref="K40"/>
  </sortState>
  <mergeCells count="84">
    <mergeCell ref="E14:F14"/>
    <mergeCell ref="Q58:R58"/>
    <mergeCell ref="S58:T58"/>
    <mergeCell ref="Q46:R46"/>
    <mergeCell ref="S46:T46"/>
    <mergeCell ref="U46:V46"/>
    <mergeCell ref="Q56:R56"/>
    <mergeCell ref="S56:T56"/>
    <mergeCell ref="U56:V56"/>
    <mergeCell ref="C57:G57"/>
    <mergeCell ref="Q57:R57"/>
    <mergeCell ref="S57:T57"/>
    <mergeCell ref="U57:V57"/>
    <mergeCell ref="Q52:R52"/>
    <mergeCell ref="S52:T52"/>
    <mergeCell ref="U52:V52"/>
    <mergeCell ref="Q53:R53"/>
    <mergeCell ref="S53:T53"/>
    <mergeCell ref="U53:V53"/>
    <mergeCell ref="Q51:R51"/>
    <mergeCell ref="S51:T51"/>
    <mergeCell ref="U51:V51"/>
    <mergeCell ref="Q55:R55"/>
    <mergeCell ref="Q50:R50"/>
    <mergeCell ref="S50:T50"/>
    <mergeCell ref="U50:V50"/>
    <mergeCell ref="Q47:R47"/>
    <mergeCell ref="S47:T47"/>
    <mergeCell ref="U47:V47"/>
    <mergeCell ref="S55:T55"/>
    <mergeCell ref="U55:V55"/>
    <mergeCell ref="Q54:R54"/>
    <mergeCell ref="S54:T54"/>
    <mergeCell ref="U54:V54"/>
    <mergeCell ref="Q48:R48"/>
    <mergeCell ref="S48:T48"/>
    <mergeCell ref="U48:V48"/>
    <mergeCell ref="Q44:R44"/>
    <mergeCell ref="S44:T44"/>
    <mergeCell ref="U44:V44"/>
    <mergeCell ref="C49:G49"/>
    <mergeCell ref="Q49:R49"/>
    <mergeCell ref="S49:T49"/>
    <mergeCell ref="U49:V49"/>
    <mergeCell ref="Q45:R45"/>
    <mergeCell ref="S45:T45"/>
    <mergeCell ref="U45:V45"/>
    <mergeCell ref="A2:Z2"/>
    <mergeCell ref="A4:Z4"/>
    <mergeCell ref="P6:W6"/>
    <mergeCell ref="J7:M7"/>
    <mergeCell ref="B12:D12"/>
    <mergeCell ref="B16:D16"/>
    <mergeCell ref="Q41:R41"/>
    <mergeCell ref="S41:T41"/>
    <mergeCell ref="U41:V41"/>
    <mergeCell ref="M34:T34"/>
    <mergeCell ref="Q35:R35"/>
    <mergeCell ref="S35:T35"/>
    <mergeCell ref="U35:V35"/>
    <mergeCell ref="Q36:R36"/>
    <mergeCell ref="S36:T36"/>
    <mergeCell ref="U36:V36"/>
    <mergeCell ref="Q40:R40"/>
    <mergeCell ref="S40:T40"/>
    <mergeCell ref="U40:V40"/>
    <mergeCell ref="Q39:R39"/>
    <mergeCell ref="S39:T39"/>
    <mergeCell ref="U39:V39"/>
    <mergeCell ref="Q38:R38"/>
    <mergeCell ref="S38:T38"/>
    <mergeCell ref="B28:D28"/>
    <mergeCell ref="T31:U31"/>
    <mergeCell ref="C33:G33"/>
    <mergeCell ref="B20:D20"/>
    <mergeCell ref="R22:T22"/>
    <mergeCell ref="B24:D24"/>
    <mergeCell ref="U38:V38"/>
    <mergeCell ref="Q42:R42"/>
    <mergeCell ref="S42:T42"/>
    <mergeCell ref="U42:V42"/>
    <mergeCell ref="Q43:R43"/>
    <mergeCell ref="S43:T43"/>
    <mergeCell ref="U43:V43"/>
  </mergeCells>
  <pageMargins left="0" right="0" top="0" bottom="0" header="0" footer="0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XIII 71-2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emilio Colunga gonzalez</cp:lastModifiedBy>
  <cp:lastPrinted>2016-02-05T21:28:38Z</cp:lastPrinted>
  <dcterms:created xsi:type="dcterms:W3CDTF">2009-11-24T18:42:26Z</dcterms:created>
  <dcterms:modified xsi:type="dcterms:W3CDTF">2016-02-05T21:29:01Z</dcterms:modified>
</cp:coreProperties>
</file>