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XVI FED " sheetId="1" r:id="rId1"/>
  </sheets>
  <calcPr calcId="152511"/>
</workbook>
</file>

<file path=xl/calcChain.xml><?xml version="1.0" encoding="utf-8"?>
<calcChain xmlns="http://schemas.openxmlformats.org/spreadsheetml/2006/main">
  <c r="G64" i="1" l="1"/>
  <c r="F64" i="1"/>
  <c r="H65" i="1" s="1"/>
  <c r="H63" i="1"/>
  <c r="H62" i="1"/>
  <c r="H60" i="1"/>
  <c r="H59" i="1"/>
  <c r="AS55" i="1"/>
  <c r="AS54" i="1"/>
  <c r="H54" i="1"/>
  <c r="AS53" i="1"/>
  <c r="W53" i="1"/>
  <c r="V53" i="1"/>
  <c r="H53" i="1"/>
  <c r="AS52" i="1"/>
  <c r="X52" i="1"/>
  <c r="O52" i="1"/>
  <c r="P53" i="1" s="1"/>
  <c r="N52" i="1"/>
  <c r="AS51" i="1"/>
  <c r="X51" i="1"/>
  <c r="P51" i="1"/>
  <c r="H51" i="1"/>
  <c r="AS50" i="1"/>
  <c r="P50" i="1"/>
  <c r="H50" i="1"/>
  <c r="AS49" i="1"/>
  <c r="AS48" i="1"/>
  <c r="P48" i="1"/>
  <c r="H48" i="1"/>
  <c r="AS47" i="1"/>
  <c r="P47" i="1"/>
  <c r="H47" i="1"/>
  <c r="AS46" i="1"/>
  <c r="AS45" i="1"/>
  <c r="X45" i="1"/>
  <c r="P45" i="1"/>
  <c r="H45" i="1"/>
  <c r="AS44" i="1"/>
  <c r="X44" i="1"/>
  <c r="P44" i="1"/>
  <c r="H44" i="1"/>
  <c r="AS43" i="1"/>
  <c r="AS42" i="1"/>
  <c r="X42" i="1"/>
  <c r="P42" i="1"/>
  <c r="H42" i="1"/>
  <c r="AS41" i="1"/>
  <c r="X41" i="1"/>
  <c r="P41" i="1"/>
  <c r="H41" i="1"/>
  <c r="AS40" i="1"/>
  <c r="AS39" i="1"/>
  <c r="AS38" i="1"/>
  <c r="AS37" i="1"/>
  <c r="AS36" i="1"/>
  <c r="W36" i="1"/>
  <c r="V36" i="1"/>
  <c r="O36" i="1"/>
  <c r="N36" i="1"/>
  <c r="G36" i="1"/>
  <c r="F36" i="1"/>
  <c r="AS35" i="1"/>
  <c r="X35" i="1"/>
  <c r="P35" i="1"/>
  <c r="H35" i="1"/>
  <c r="AS34" i="1"/>
  <c r="X34" i="1"/>
  <c r="P34" i="1"/>
  <c r="H34" i="1"/>
  <c r="AS33" i="1"/>
  <c r="AS32" i="1"/>
  <c r="X32" i="1"/>
  <c r="P32" i="1"/>
  <c r="H32" i="1"/>
  <c r="AS31" i="1"/>
  <c r="X31" i="1"/>
  <c r="P31" i="1"/>
  <c r="H31" i="1"/>
  <c r="AS30" i="1"/>
  <c r="AS29" i="1"/>
  <c r="X29" i="1"/>
  <c r="P29" i="1"/>
  <c r="H29" i="1"/>
  <c r="AS28" i="1"/>
  <c r="X28" i="1"/>
  <c r="P28" i="1"/>
  <c r="H28" i="1"/>
  <c r="AS27" i="1"/>
  <c r="AS26" i="1"/>
  <c r="X26" i="1"/>
  <c r="P26" i="1"/>
  <c r="H26" i="1"/>
  <c r="AS25" i="1"/>
  <c r="X25" i="1"/>
  <c r="P25" i="1"/>
  <c r="H25" i="1"/>
  <c r="AS24" i="1"/>
  <c r="AS23" i="1"/>
  <c r="X23" i="1"/>
  <c r="P23" i="1"/>
  <c r="H23" i="1"/>
  <c r="AS22" i="1"/>
  <c r="X22" i="1"/>
  <c r="P22" i="1"/>
  <c r="H22" i="1"/>
  <c r="AS21" i="1"/>
  <c r="AS20" i="1"/>
  <c r="P20" i="1"/>
  <c r="H20" i="1"/>
  <c r="AS19" i="1"/>
  <c r="P19" i="1"/>
  <c r="H19" i="1"/>
  <c r="AS18" i="1"/>
  <c r="AS17" i="1"/>
  <c r="X17" i="1"/>
  <c r="P17" i="1"/>
  <c r="H17" i="1"/>
  <c r="AS16" i="1"/>
  <c r="X16" i="1"/>
  <c r="P16" i="1"/>
  <c r="H16" i="1"/>
  <c r="AS15" i="1"/>
  <c r="X14" i="1"/>
  <c r="P14" i="1"/>
  <c r="H14" i="1"/>
  <c r="X13" i="1"/>
  <c r="P13" i="1"/>
  <c r="H13" i="1"/>
  <c r="H9" i="1"/>
  <c r="H8" i="1"/>
  <c r="H37" i="1" l="1"/>
  <c r="X37" i="1"/>
  <c r="X54" i="1"/>
  <c r="P37" i="1"/>
</calcChain>
</file>

<file path=xl/sharedStrings.xml><?xml version="1.0" encoding="utf-8"?>
<sst xmlns="http://schemas.openxmlformats.org/spreadsheetml/2006/main" count="242" uniqueCount="146">
  <si>
    <t xml:space="preserve">XVI  COPA FEDERACIÓN </t>
  </si>
  <si>
    <t>BILLAR A 3 BANDAS</t>
  </si>
  <si>
    <t>Gijón, 18 a 29 de Mayo 2015</t>
  </si>
  <si>
    <t>PREVIA</t>
  </si>
  <si>
    <t>40º</t>
  </si>
  <si>
    <t>R. Bernardo</t>
  </si>
  <si>
    <t>41º</t>
  </si>
  <si>
    <t>M. Moro</t>
  </si>
  <si>
    <t>1ª RONDA</t>
  </si>
  <si>
    <t>2ª RONDA</t>
  </si>
  <si>
    <t>3ª RONDA</t>
  </si>
  <si>
    <t>CLASIFICACION</t>
  </si>
  <si>
    <t>25º</t>
  </si>
  <si>
    <t>Ric. Gómez</t>
  </si>
  <si>
    <t>24º</t>
  </si>
  <si>
    <t>A. Aller</t>
  </si>
  <si>
    <t>16º</t>
  </si>
  <si>
    <t>D. Mejido</t>
  </si>
  <si>
    <t>J.</t>
  </si>
  <si>
    <t>Car.</t>
  </si>
  <si>
    <t>Ent.</t>
  </si>
  <si>
    <t>Pro.G.</t>
  </si>
  <si>
    <t>Pro.P.</t>
  </si>
  <si>
    <t>S.M</t>
  </si>
  <si>
    <t>Ptos.</t>
  </si>
  <si>
    <t>J.J. Ordás</t>
  </si>
  <si>
    <t>J. Antolín</t>
  </si>
  <si>
    <t>1º</t>
  </si>
  <si>
    <t>José Ruiz</t>
  </si>
  <si>
    <t>26º</t>
  </si>
  <si>
    <t>Ceferino F.</t>
  </si>
  <si>
    <t>23º</t>
  </si>
  <si>
    <t>Luis Orea</t>
  </si>
  <si>
    <t>15º</t>
  </si>
  <si>
    <t>J. Peñalver</t>
  </si>
  <si>
    <t>2º</t>
  </si>
  <si>
    <t>Orlando Vázquez</t>
  </si>
  <si>
    <t>39º</t>
  </si>
  <si>
    <t>J.L. Fdez</t>
  </si>
  <si>
    <t>A.Menéndez</t>
  </si>
  <si>
    <t>Fer Alonso</t>
  </si>
  <si>
    <t>3º</t>
  </si>
  <si>
    <t>Angel Albir</t>
  </si>
  <si>
    <t>4º</t>
  </si>
  <si>
    <t>Javier García Torre</t>
  </si>
  <si>
    <t>27º</t>
  </si>
  <si>
    <t>22º</t>
  </si>
  <si>
    <t>Laure. Roza</t>
  </si>
  <si>
    <t>14º</t>
  </si>
  <si>
    <t>Fer Ruiz</t>
  </si>
  <si>
    <t>5º</t>
  </si>
  <si>
    <t>Benedicto Conlledo</t>
  </si>
  <si>
    <t>38º</t>
  </si>
  <si>
    <t xml:space="preserve">Luis Hevia </t>
  </si>
  <si>
    <t>6º</t>
  </si>
  <si>
    <t>Fernando Alonso</t>
  </si>
  <si>
    <t>7º</t>
  </si>
  <si>
    <t>José L. Insa</t>
  </si>
  <si>
    <t>28º</t>
  </si>
  <si>
    <t>Braulio Igle.</t>
  </si>
  <si>
    <t>21º</t>
  </si>
  <si>
    <t>Ivan Rdguez</t>
  </si>
  <si>
    <t>13º</t>
  </si>
  <si>
    <t>Adolfo S.</t>
  </si>
  <si>
    <t>8º</t>
  </si>
  <si>
    <t>Juan Secades</t>
  </si>
  <si>
    <t>37º</t>
  </si>
  <si>
    <t>9º</t>
  </si>
  <si>
    <t>Antonio Menéndez</t>
  </si>
  <si>
    <t>10º</t>
  </si>
  <si>
    <t>Jesús Arribas</t>
  </si>
  <si>
    <t>…</t>
  </si>
  <si>
    <t>29º</t>
  </si>
  <si>
    <t>R. Antuña</t>
  </si>
  <si>
    <t>20º</t>
  </si>
  <si>
    <t>Guglielmetti</t>
  </si>
  <si>
    <t>12º</t>
  </si>
  <si>
    <t>M. Allen</t>
  </si>
  <si>
    <t>11º</t>
  </si>
  <si>
    <t>Bernardo Gutiérrez</t>
  </si>
  <si>
    <t>36º</t>
  </si>
  <si>
    <t>J. Rafael</t>
  </si>
  <si>
    <t>J.L. García</t>
  </si>
  <si>
    <t>Dominguez</t>
  </si>
  <si>
    <t>José L. Piñeiro</t>
  </si>
  <si>
    <t>Javier Antolín</t>
  </si>
  <si>
    <t>30º</t>
  </si>
  <si>
    <t>J. Mª  Rozada</t>
  </si>
  <si>
    <t>19º</t>
  </si>
  <si>
    <t>J.L. Piñeiro</t>
  </si>
  <si>
    <t>José Fdez Cordero</t>
  </si>
  <si>
    <t>35º</t>
  </si>
  <si>
    <t>Eufrasio S.</t>
  </si>
  <si>
    <t>Fernando Dominguez</t>
  </si>
  <si>
    <t>Adolfo Sánchez</t>
  </si>
  <si>
    <t>31º</t>
  </si>
  <si>
    <t>J.J. Cuenca</t>
  </si>
  <si>
    <t>18º</t>
  </si>
  <si>
    <t>J. G. Torre</t>
  </si>
  <si>
    <t>17º</t>
  </si>
  <si>
    <t>Juan J. Ordás</t>
  </si>
  <si>
    <t>34º</t>
  </si>
  <si>
    <t>Mario Guglielmetti</t>
  </si>
  <si>
    <t>Fernando Ruiz</t>
  </si>
  <si>
    <t>32º</t>
  </si>
  <si>
    <t>A. Martínez</t>
  </si>
  <si>
    <t>A. Albir</t>
  </si>
  <si>
    <t>David Mejido</t>
  </si>
  <si>
    <t>33º</t>
  </si>
  <si>
    <t>J.C. Mndez</t>
  </si>
  <si>
    <t>Jesús Peñalver</t>
  </si>
  <si>
    <t>Marcos Moro</t>
  </si>
  <si>
    <t>Eufrasio Sánchez</t>
  </si>
  <si>
    <t>Modesto Allen</t>
  </si>
  <si>
    <t>OCTAVOS</t>
  </si>
  <si>
    <t>CUARTOS</t>
  </si>
  <si>
    <t>SEMIFINALES</t>
  </si>
  <si>
    <t>Laureano Roza</t>
  </si>
  <si>
    <t>Ivan Rodriguez Ranilla</t>
  </si>
  <si>
    <t>Bernardo G.</t>
  </si>
  <si>
    <t>J.L. Insa</t>
  </si>
  <si>
    <t>J. Ruiz</t>
  </si>
  <si>
    <t>Juan Rafael López</t>
  </si>
  <si>
    <t>Avelino Aller</t>
  </si>
  <si>
    <t>J. Secades</t>
  </si>
  <si>
    <t>Orlando V.</t>
  </si>
  <si>
    <t>Angel Martínez</t>
  </si>
  <si>
    <t>Juan Luis García</t>
  </si>
  <si>
    <t>Ceferino Fernández</t>
  </si>
  <si>
    <t>J. F. Cordero</t>
  </si>
  <si>
    <t>Braulio Iglesias</t>
  </si>
  <si>
    <t>José L. Fdez Palacios</t>
  </si>
  <si>
    <t>F I N A L</t>
  </si>
  <si>
    <t>José Mª Rozada</t>
  </si>
  <si>
    <t>J. Arribas</t>
  </si>
  <si>
    <t>B. Conlledo</t>
  </si>
  <si>
    <t>Ramón Antuña</t>
  </si>
  <si>
    <t>Juan J. Cuenca</t>
  </si>
  <si>
    <t>Luis Hevia</t>
  </si>
  <si>
    <t>Ricardo Gómez</t>
  </si>
  <si>
    <t>Juan C. Menéndez</t>
  </si>
  <si>
    <t>Roberto Bernardo</t>
  </si>
  <si>
    <t>W.</t>
  </si>
  <si>
    <t>O.</t>
  </si>
  <si>
    <t xml:space="preserve">Prom.Gral Cto.-    </t>
  </si>
  <si>
    <t xml:space="preserve">Prom. 8 primeros.-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</si>
</sst>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>
    <font>
      <sz val="10"/>
      <name val="Arial"/>
      <family val="2"/>
    </font>
    <font>
      <sz val="10"/>
      <name val="Arial"/>
      <family val="2"/>
    </font>
    <font>
      <b/>
      <sz val="16"/>
      <color rgb="FF00B050"/>
      <name val="Bodoni MT Black"/>
      <family val="1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0"/>
      <color rgb="FF00660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rgb="FF00B050"/>
      <name val="Arial"/>
      <family val="2"/>
    </font>
    <font>
      <sz val="10"/>
      <color rgb="FF006600"/>
      <name val="Arial"/>
      <family val="2"/>
    </font>
    <font>
      <sz val="10"/>
      <color rgb="FF00B050"/>
      <name val="Arial"/>
      <family val="2"/>
    </font>
    <font>
      <sz val="11"/>
      <name val="Arial"/>
      <family val="2"/>
    </font>
    <font>
      <b/>
      <sz val="9"/>
      <color rgb="FF006600"/>
      <name val="Arial"/>
      <family val="2"/>
    </font>
    <font>
      <b/>
      <i/>
      <sz val="10"/>
      <name val="Arial"/>
      <family val="2"/>
    </font>
    <font>
      <sz val="8"/>
      <color rgb="FF00B050"/>
      <name val="Arial"/>
      <family val="2"/>
    </font>
    <font>
      <b/>
      <sz val="10"/>
      <color rgb="FF00B050"/>
      <name val="Arial"/>
      <family val="2"/>
    </font>
    <font>
      <sz val="10"/>
      <color indexed="17"/>
      <name val="Arial"/>
      <family val="2"/>
    </font>
    <font>
      <sz val="11"/>
      <color rgb="FF00B050"/>
      <name val="Arial"/>
      <family val="2"/>
    </font>
    <font>
      <i/>
      <sz val="10"/>
      <name val="Arial"/>
      <family val="2"/>
    </font>
    <font>
      <sz val="11"/>
      <name val="TypoUpright BT"/>
      <family val="4"/>
    </font>
    <font>
      <sz val="11"/>
      <color indexed="17"/>
      <name val="Script"/>
      <family val="4"/>
      <charset val="255"/>
    </font>
    <font>
      <sz val="10"/>
      <name val="Script"/>
      <family val="4"/>
      <charset val="255"/>
    </font>
    <font>
      <b/>
      <sz val="11"/>
      <color indexed="17"/>
      <name val="Script"/>
      <family val="4"/>
      <charset val="255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1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0" fontId="1" fillId="0" borderId="0" xfId="0" applyFont="1" applyFill="1" applyBorder="1"/>
    <xf numFmtId="0" fontId="4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Fill="1" applyAlignment="1">
      <alignment horizontal="right"/>
    </xf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7" fillId="2" borderId="4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/>
    </xf>
    <xf numFmtId="164" fontId="13" fillId="0" borderId="4" xfId="0" applyNumberFormat="1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0" fillId="0" borderId="0" xfId="0" applyFont="1"/>
    <xf numFmtId="0" fontId="5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right"/>
    </xf>
    <xf numFmtId="0" fontId="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/>
    <xf numFmtId="0" fontId="12" fillId="0" borderId="0" xfId="0" applyFont="1"/>
    <xf numFmtId="0" fontId="5" fillId="0" borderId="0" xfId="0" applyFont="1" applyFill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2" fillId="0" borderId="0" xfId="0" applyFont="1" applyFill="1"/>
    <xf numFmtId="0" fontId="6" fillId="0" borderId="1" xfId="0" applyFont="1" applyFill="1" applyBorder="1"/>
    <xf numFmtId="0" fontId="6" fillId="0" borderId="2" xfId="0" applyFont="1" applyFill="1" applyBorder="1"/>
    <xf numFmtId="0" fontId="6" fillId="0" borderId="3" xfId="0" applyFont="1" applyFill="1" applyBorder="1"/>
    <xf numFmtId="0" fontId="12" fillId="0" borderId="0" xfId="0" applyFont="1" applyFill="1" applyAlignment="1">
      <alignment vertical="center"/>
    </xf>
    <xf numFmtId="0" fontId="18" fillId="0" borderId="0" xfId="0" applyFont="1"/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" fontId="5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0" fontId="5" fillId="0" borderId="0" xfId="0" applyFont="1" applyFill="1" applyAlignment="1">
      <alignment horizontal="right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0" xfId="0" applyFont="1"/>
    <xf numFmtId="164" fontId="1" fillId="0" borderId="0" xfId="0" applyNumberFormat="1" applyFont="1"/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vertical="center"/>
    </xf>
    <xf numFmtId="0" fontId="19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/>
    <xf numFmtId="0" fontId="1" fillId="0" borderId="0" xfId="0" applyFont="1" applyBorder="1"/>
    <xf numFmtId="164" fontId="7" fillId="0" borderId="4" xfId="0" applyNumberFormat="1" applyFont="1" applyFill="1" applyBorder="1" applyAlignment="1">
      <alignment horizontal="center"/>
    </xf>
    <xf numFmtId="164" fontId="7" fillId="0" borderId="4" xfId="0" applyNumberFormat="1" applyFont="1" applyFill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/>
    <xf numFmtId="0" fontId="5" fillId="0" borderId="0" xfId="0" applyFont="1" applyFill="1"/>
    <xf numFmtId="0" fontId="8" fillId="0" borderId="0" xfId="0" applyFont="1" applyFill="1"/>
    <xf numFmtId="0" fontId="14" fillId="0" borderId="0" xfId="0" applyFont="1" applyFill="1" applyBorder="1" applyAlignment="1">
      <alignment horizontal="center"/>
    </xf>
    <xf numFmtId="0" fontId="12" fillId="0" borderId="0" xfId="0" applyFont="1" applyFill="1" applyBorder="1"/>
    <xf numFmtId="0" fontId="5" fillId="0" borderId="0" xfId="0" applyFont="1"/>
    <xf numFmtId="0" fontId="18" fillId="0" borderId="0" xfId="0" applyFont="1" applyFill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4" fontId="8" fillId="0" borderId="0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Font="1" applyFill="1" applyAlignment="1">
      <alignment horizontal="center"/>
    </xf>
    <xf numFmtId="0" fontId="12" fillId="0" borderId="0" xfId="0" applyFont="1" applyBorder="1"/>
    <xf numFmtId="164" fontId="7" fillId="0" borderId="4" xfId="0" applyNumberFormat="1" applyFont="1" applyBorder="1" applyAlignment="1">
      <alignment horizontal="center"/>
    </xf>
    <xf numFmtId="0" fontId="20" fillId="0" borderId="0" xfId="0" applyFont="1" applyFill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left"/>
    </xf>
    <xf numFmtId="0" fontId="1" fillId="0" borderId="0" xfId="0" applyFont="1" applyBorder="1" applyAlignment="1">
      <alignment horizontal="center"/>
    </xf>
    <xf numFmtId="0" fontId="16" fillId="0" borderId="0" xfId="0" applyFont="1" applyFill="1"/>
    <xf numFmtId="164" fontId="7" fillId="0" borderId="4" xfId="0" applyNumberFormat="1" applyFont="1" applyBorder="1" applyAlignment="1">
      <alignment horizontal="center" vertical="center"/>
    </xf>
    <xf numFmtId="0" fontId="21" fillId="0" borderId="0" xfId="0" applyFont="1"/>
    <xf numFmtId="0" fontId="2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14" fillId="0" borderId="1" xfId="0" applyNumberFormat="1" applyFont="1" applyFill="1" applyBorder="1" applyAlignment="1">
      <alignment horizontal="center"/>
    </xf>
    <xf numFmtId="164" fontId="14" fillId="0" borderId="2" xfId="0" applyNumberFormat="1" applyFont="1" applyFill="1" applyBorder="1" applyAlignment="1">
      <alignment horizontal="center"/>
    </xf>
    <xf numFmtId="164" fontId="14" fillId="0" borderId="3" xfId="0" applyNumberFormat="1" applyFont="1" applyFill="1" applyBorder="1" applyAlignment="1">
      <alignment horizontal="center"/>
    </xf>
    <xf numFmtId="0" fontId="23" fillId="0" borderId="0" xfId="0" applyFont="1" applyAlignment="1">
      <alignment horizontal="right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</cellXfs>
  <cellStyles count="7">
    <cellStyle name="Normal" xfId="0" builtinId="0"/>
    <cellStyle name="Normal 2" xfId="1"/>
    <cellStyle name="Normal 2 2" xfId="2"/>
    <cellStyle name="Normal 2_Ranking Asturias 3 Bandas" xfId="3"/>
    <cellStyle name="Normal 3" xfId="4"/>
    <cellStyle name="Normal 3 2" xfId="5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89"/>
  <sheetViews>
    <sheetView tabSelected="1" topLeftCell="A25" zoomScaleNormal="100" workbookViewId="0">
      <selection activeCell="Q48" sqref="Q48"/>
    </sheetView>
  </sheetViews>
  <sheetFormatPr baseColWidth="10" defaultRowHeight="12.75"/>
  <cols>
    <col min="1" max="1" width="1.7109375" customWidth="1"/>
    <col min="2" max="2" width="3.42578125" customWidth="1"/>
    <col min="3" max="4" width="3.5703125" customWidth="1"/>
    <col min="5" max="5" width="5.42578125" customWidth="1"/>
    <col min="6" max="7" width="3.5703125" customWidth="1"/>
    <col min="8" max="8" width="7.140625" customWidth="1"/>
    <col min="9" max="12" width="3.5703125" customWidth="1"/>
    <col min="13" max="13" width="4.85546875" customWidth="1"/>
    <col min="14" max="14" width="3.5703125" customWidth="1"/>
    <col min="15" max="15" width="3.85546875" customWidth="1"/>
    <col min="16" max="16" width="7.140625" customWidth="1"/>
    <col min="17" max="20" width="3.5703125" customWidth="1"/>
    <col min="21" max="21" width="4.85546875" customWidth="1"/>
    <col min="22" max="23" width="3.5703125" customWidth="1"/>
    <col min="24" max="24" width="7.140625" customWidth="1"/>
    <col min="25" max="26" width="3.5703125" customWidth="1"/>
    <col min="27" max="27" width="0.28515625" hidden="1" customWidth="1"/>
    <col min="28" max="28" width="3.5703125" customWidth="1"/>
    <col min="29" max="29" width="2.5703125" customWidth="1"/>
    <col min="30" max="36" width="3.5703125" customWidth="1"/>
    <col min="37" max="37" width="2.7109375" customWidth="1"/>
    <col min="38" max="38" width="1.85546875" customWidth="1"/>
    <col min="39" max="40" width="3.5703125" customWidth="1"/>
    <col min="41" max="41" width="7" customWidth="1"/>
    <col min="42" max="42" width="3.5703125" customWidth="1"/>
    <col min="43" max="43" width="7" customWidth="1"/>
    <col min="44" max="44" width="3.5703125" customWidth="1"/>
    <col min="45" max="45" width="7" customWidth="1"/>
    <col min="46" max="46" width="3.5703125" customWidth="1"/>
    <col min="47" max="47" width="7" customWidth="1"/>
    <col min="48" max="48" width="3.5703125" customWidth="1"/>
    <col min="49" max="49" width="4" customWidth="1"/>
    <col min="50" max="50" width="3.5703125" customWidth="1"/>
    <col min="51" max="51" width="5.28515625" customWidth="1"/>
    <col min="52" max="52" width="1.28515625" customWidth="1"/>
    <col min="53" max="53" width="3.7109375" customWidth="1"/>
    <col min="54" max="54" width="0.42578125" hidden="1" customWidth="1"/>
    <col min="55" max="58" width="6.85546875" customWidth="1"/>
  </cols>
  <sheetData>
    <row r="1" spans="1:54" ht="9" customHeight="1">
      <c r="AB1" s="1"/>
      <c r="AC1" s="1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1"/>
      <c r="AR1" s="1"/>
      <c r="AS1" s="1"/>
      <c r="AT1" s="1"/>
      <c r="AU1" s="1"/>
      <c r="AV1" s="1"/>
      <c r="AW1" s="1"/>
      <c r="AX1" s="1"/>
      <c r="AY1" s="1"/>
    </row>
    <row r="2" spans="1:54" ht="19.5" customHeight="1">
      <c r="A2" s="121" t="s">
        <v>0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 t="s">
        <v>0</v>
      </c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</row>
    <row r="3" spans="1:54" ht="19.5" customHeight="1">
      <c r="A3" s="121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 t="s">
        <v>1</v>
      </c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</row>
    <row r="4" spans="1:54" ht="6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</row>
    <row r="5" spans="1:54" ht="14.25" customHeight="1">
      <c r="A5" s="3"/>
      <c r="B5" s="4"/>
      <c r="C5" s="4"/>
      <c r="D5" s="4"/>
      <c r="E5" s="4"/>
      <c r="F5" s="4"/>
      <c r="G5" s="4"/>
      <c r="H5" s="122"/>
      <c r="I5" s="122"/>
      <c r="J5" s="122"/>
      <c r="K5" s="122"/>
      <c r="L5" s="122"/>
      <c r="M5" s="122"/>
      <c r="N5" s="4"/>
      <c r="O5" s="3"/>
      <c r="P5" s="123" t="s">
        <v>2</v>
      </c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123" t="s">
        <v>2</v>
      </c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5"/>
    </row>
    <row r="6" spans="1:54" ht="14.25" customHeight="1">
      <c r="A6" s="3"/>
      <c r="B6" s="4"/>
      <c r="C6" s="114" t="s">
        <v>3</v>
      </c>
      <c r="D6" s="115"/>
      <c r="E6" s="115"/>
      <c r="F6" s="116"/>
      <c r="G6" s="4"/>
      <c r="H6" s="6"/>
      <c r="I6" s="6"/>
      <c r="J6" s="6"/>
      <c r="K6" s="6"/>
      <c r="L6" s="6"/>
      <c r="M6" s="6"/>
      <c r="N6" s="4"/>
      <c r="O6" s="3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4.25" customHeight="1">
      <c r="A7" s="3"/>
      <c r="B7" s="4"/>
      <c r="C7" s="4"/>
      <c r="D7" s="4"/>
      <c r="E7" s="4"/>
      <c r="F7" s="4"/>
      <c r="G7" s="4"/>
      <c r="H7" s="6"/>
      <c r="I7" s="6"/>
      <c r="J7" s="6"/>
      <c r="K7" s="6"/>
      <c r="L7" s="6"/>
      <c r="M7" s="6"/>
      <c r="N7" s="4"/>
      <c r="O7" s="3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4.25" customHeight="1">
      <c r="A8" s="3"/>
      <c r="B8" s="7" t="s">
        <v>4</v>
      </c>
      <c r="C8" s="8" t="s">
        <v>5</v>
      </c>
      <c r="D8" s="9"/>
      <c r="E8" s="10"/>
      <c r="F8" s="11">
        <v>23</v>
      </c>
      <c r="G8" s="11">
        <v>50</v>
      </c>
      <c r="H8" s="12">
        <f>F8/G8</f>
        <v>0.46</v>
      </c>
      <c r="I8" s="11">
        <v>3</v>
      </c>
      <c r="J8" s="6"/>
      <c r="K8" s="6"/>
      <c r="L8" s="6"/>
      <c r="Q8" s="5"/>
      <c r="R8" s="5"/>
      <c r="S8" s="5"/>
      <c r="T8" s="5"/>
      <c r="U8" s="5"/>
      <c r="V8" s="5"/>
      <c r="W8" s="5"/>
      <c r="X8" s="5"/>
      <c r="Y8" s="5"/>
      <c r="Z8" s="5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4.25" customHeight="1">
      <c r="A9" s="3"/>
      <c r="B9" s="7" t="s">
        <v>6</v>
      </c>
      <c r="C9" s="13" t="s">
        <v>7</v>
      </c>
      <c r="D9" s="14"/>
      <c r="E9" s="15"/>
      <c r="F9" s="16">
        <v>26</v>
      </c>
      <c r="G9" s="16">
        <v>50</v>
      </c>
      <c r="H9" s="17">
        <f>F9/G9</f>
        <v>0.52</v>
      </c>
      <c r="I9" s="16">
        <v>3</v>
      </c>
      <c r="J9" s="6"/>
      <c r="K9" s="6"/>
      <c r="L9" s="6"/>
      <c r="M9" s="6"/>
      <c r="N9" s="4"/>
      <c r="O9" s="3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4.25" customHeight="1">
      <c r="A10" s="3"/>
      <c r="B10" s="4"/>
      <c r="C10" s="4"/>
      <c r="D10" s="4"/>
      <c r="E10" s="4"/>
      <c r="F10" s="4"/>
      <c r="G10" s="4"/>
      <c r="H10" s="6"/>
      <c r="I10" s="6"/>
      <c r="J10" s="6"/>
      <c r="K10" s="6"/>
      <c r="L10" s="6"/>
      <c r="M10" s="6"/>
      <c r="N10" s="4"/>
      <c r="O10" s="3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4.25" customHeight="1">
      <c r="A11" s="3"/>
      <c r="B11" s="4"/>
      <c r="C11" s="114" t="s">
        <v>8</v>
      </c>
      <c r="D11" s="115"/>
      <c r="E11" s="115"/>
      <c r="F11" s="116"/>
      <c r="G11" s="4"/>
      <c r="H11" s="6"/>
      <c r="I11" s="6"/>
      <c r="K11" s="114" t="s">
        <v>9</v>
      </c>
      <c r="L11" s="115"/>
      <c r="M11" s="115"/>
      <c r="N11" s="116"/>
      <c r="O11" s="3"/>
      <c r="P11" s="5"/>
      <c r="Q11" s="5"/>
      <c r="R11" s="5"/>
      <c r="S11" s="114" t="s">
        <v>10</v>
      </c>
      <c r="T11" s="115"/>
      <c r="U11" s="115"/>
      <c r="V11" s="116"/>
      <c r="W11" s="5"/>
      <c r="X11" s="5"/>
      <c r="Y11" s="5"/>
      <c r="Z11" s="5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114" t="s">
        <v>11</v>
      </c>
      <c r="AN11" s="115"/>
      <c r="AO11" s="115"/>
      <c r="AP11" s="115"/>
      <c r="AQ11" s="115"/>
      <c r="AR11" s="116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4.25" customHeight="1">
      <c r="A12" s="3"/>
      <c r="B12" s="4"/>
      <c r="C12" s="4"/>
      <c r="D12" s="4"/>
      <c r="E12" s="4"/>
      <c r="F12" s="4"/>
      <c r="G12" s="4"/>
      <c r="H12" s="6"/>
      <c r="I12" s="6"/>
      <c r="J12" s="6"/>
      <c r="K12" s="6"/>
      <c r="L12" s="6"/>
      <c r="M12" s="6"/>
      <c r="N12" s="4"/>
      <c r="O12" s="3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4.25" customHeight="1">
      <c r="A13" s="3"/>
      <c r="B13" s="18" t="s">
        <v>12</v>
      </c>
      <c r="C13" s="8" t="s">
        <v>13</v>
      </c>
      <c r="D13" s="9"/>
      <c r="E13" s="10"/>
      <c r="F13" s="11">
        <v>6</v>
      </c>
      <c r="G13" s="11">
        <v>50</v>
      </c>
      <c r="H13" s="12">
        <f>F13/G13</f>
        <v>0.12</v>
      </c>
      <c r="I13" s="11">
        <v>1</v>
      </c>
      <c r="J13" s="18" t="s">
        <v>14</v>
      </c>
      <c r="K13" s="8" t="s">
        <v>15</v>
      </c>
      <c r="L13" s="9"/>
      <c r="M13" s="10"/>
      <c r="N13" s="11">
        <v>18</v>
      </c>
      <c r="O13" s="11">
        <v>50</v>
      </c>
      <c r="P13" s="12">
        <f>N13/O13</f>
        <v>0.36</v>
      </c>
      <c r="Q13" s="11">
        <v>3</v>
      </c>
      <c r="R13" s="19" t="s">
        <v>16</v>
      </c>
      <c r="S13" s="20" t="s">
        <v>17</v>
      </c>
      <c r="T13" s="21"/>
      <c r="U13" s="22"/>
      <c r="V13" s="11">
        <v>21</v>
      </c>
      <c r="W13" s="11">
        <v>50</v>
      </c>
      <c r="X13" s="12">
        <f>V13/W13</f>
        <v>0.42</v>
      </c>
      <c r="Y13" s="11">
        <v>2</v>
      </c>
      <c r="Z13" s="5"/>
      <c r="AA13" s="3"/>
      <c r="AC13" s="3"/>
      <c r="AE13" s="3"/>
      <c r="AF13" s="3"/>
      <c r="AG13" s="3"/>
      <c r="AH13" s="3"/>
      <c r="AI13" s="3"/>
      <c r="AJ13" s="3"/>
      <c r="AK13" s="3"/>
      <c r="AL13" s="3"/>
      <c r="AM13" s="23" t="s">
        <v>18</v>
      </c>
      <c r="AN13" s="24"/>
      <c r="AO13" s="23" t="s">
        <v>19</v>
      </c>
      <c r="AP13" s="25"/>
      <c r="AQ13" s="23" t="s">
        <v>20</v>
      </c>
      <c r="AR13" s="25"/>
      <c r="AS13" s="23" t="s">
        <v>21</v>
      </c>
      <c r="AT13" s="25"/>
      <c r="AU13" s="23" t="s">
        <v>22</v>
      </c>
      <c r="AV13" s="25"/>
      <c r="AW13" s="23" t="s">
        <v>23</v>
      </c>
      <c r="AX13" s="3"/>
      <c r="AY13" s="26" t="s">
        <v>24</v>
      </c>
      <c r="AZ13" s="5"/>
      <c r="BA13" s="5"/>
      <c r="BB13" s="5"/>
    </row>
    <row r="14" spans="1:54" ht="14.25" customHeight="1">
      <c r="A14" s="3"/>
      <c r="B14" s="27" t="s">
        <v>4</v>
      </c>
      <c r="C14" s="13" t="s">
        <v>7</v>
      </c>
      <c r="D14" s="14"/>
      <c r="E14" s="15"/>
      <c r="F14" s="16">
        <v>18</v>
      </c>
      <c r="G14" s="16">
        <v>50</v>
      </c>
      <c r="H14" s="17">
        <f>F14/G14</f>
        <v>0.36</v>
      </c>
      <c r="I14" s="16">
        <v>2</v>
      </c>
      <c r="K14" s="13" t="s">
        <v>25</v>
      </c>
      <c r="L14" s="9"/>
      <c r="M14" s="10"/>
      <c r="N14" s="16">
        <v>21</v>
      </c>
      <c r="O14" s="16">
        <v>50</v>
      </c>
      <c r="P14" s="17">
        <f>N14/O14</f>
        <v>0.42</v>
      </c>
      <c r="Q14" s="16">
        <v>5</v>
      </c>
      <c r="R14" s="19"/>
      <c r="S14" s="13" t="s">
        <v>26</v>
      </c>
      <c r="T14" s="14"/>
      <c r="U14" s="15"/>
      <c r="V14" s="16">
        <v>26</v>
      </c>
      <c r="W14" s="16">
        <v>50</v>
      </c>
      <c r="X14" s="17">
        <f>V14/W14</f>
        <v>0.52</v>
      </c>
      <c r="Y14" s="16">
        <v>3</v>
      </c>
      <c r="Z14" s="5"/>
      <c r="AA14" s="3"/>
      <c r="AB14" s="7"/>
      <c r="AC14" s="3"/>
      <c r="AD14" s="3"/>
      <c r="AX14" s="5"/>
      <c r="AY14" s="5"/>
      <c r="AZ14" s="5"/>
      <c r="BA14" s="5"/>
      <c r="BB14" s="5"/>
    </row>
    <row r="15" spans="1:54" ht="12.75" customHeight="1">
      <c r="A15" s="3"/>
      <c r="B15" s="7"/>
      <c r="C15" s="28"/>
      <c r="D15" s="28"/>
      <c r="E15" s="28"/>
      <c r="F15" s="29"/>
      <c r="G15" s="29"/>
      <c r="H15" s="30"/>
      <c r="I15" s="30"/>
      <c r="K15" s="28"/>
      <c r="L15" s="28"/>
      <c r="M15" s="28"/>
      <c r="N15" s="29"/>
      <c r="O15" s="29"/>
      <c r="P15" s="30"/>
      <c r="Q15" s="30"/>
      <c r="R15" s="19"/>
      <c r="S15" s="4"/>
      <c r="T15" s="4"/>
      <c r="U15" s="3"/>
      <c r="V15" s="29"/>
      <c r="W15" s="29"/>
      <c r="X15" s="30"/>
      <c r="Y15" s="30"/>
      <c r="Z15" s="5"/>
      <c r="AA15" s="3"/>
      <c r="AB15" s="7"/>
      <c r="AC15" s="3"/>
      <c r="AD15" s="31" t="s">
        <v>27</v>
      </c>
      <c r="AE15" s="32" t="s">
        <v>28</v>
      </c>
      <c r="AF15" s="33"/>
      <c r="AG15" s="34"/>
      <c r="AH15" s="34"/>
      <c r="AI15" s="35"/>
      <c r="AJ15" s="36"/>
      <c r="AK15" s="36"/>
      <c r="AL15" s="36"/>
      <c r="AM15" s="37">
        <v>4</v>
      </c>
      <c r="AN15" s="37"/>
      <c r="AO15" s="37">
        <v>154</v>
      </c>
      <c r="AP15" s="37"/>
      <c r="AQ15" s="37">
        <v>188</v>
      </c>
      <c r="AR15" s="37"/>
      <c r="AS15" s="38">
        <f>AO15/AQ15</f>
        <v>0.81914893617021278</v>
      </c>
      <c r="AT15" s="39"/>
      <c r="AU15" s="38">
        <v>0.95199999999999996</v>
      </c>
      <c r="AV15" s="37"/>
      <c r="AW15" s="37">
        <v>6</v>
      </c>
      <c r="AX15" s="40"/>
      <c r="AY15" s="41">
        <v>100</v>
      </c>
      <c r="AZ15" s="5"/>
      <c r="BA15" s="5"/>
      <c r="BB15" s="5"/>
    </row>
    <row r="16" spans="1:54" ht="12.75" customHeight="1">
      <c r="A16" s="3"/>
      <c r="B16" s="18" t="s">
        <v>29</v>
      </c>
      <c r="C16" s="13" t="s">
        <v>30</v>
      </c>
      <c r="D16" s="14"/>
      <c r="E16" s="15"/>
      <c r="F16" s="16">
        <v>17</v>
      </c>
      <c r="G16" s="16">
        <v>50</v>
      </c>
      <c r="H16" s="17">
        <f>F16/G16</f>
        <v>0.34</v>
      </c>
      <c r="I16" s="16">
        <v>2</v>
      </c>
      <c r="J16" s="18" t="s">
        <v>31</v>
      </c>
      <c r="K16" s="8" t="s">
        <v>32</v>
      </c>
      <c r="L16" s="9"/>
      <c r="M16" s="10"/>
      <c r="N16" s="11">
        <v>15</v>
      </c>
      <c r="O16" s="11">
        <v>50</v>
      </c>
      <c r="P16" s="12">
        <f>N16/O16</f>
        <v>0.3</v>
      </c>
      <c r="Q16" s="11">
        <v>4</v>
      </c>
      <c r="R16" s="19" t="s">
        <v>33</v>
      </c>
      <c r="S16" s="20" t="s">
        <v>34</v>
      </c>
      <c r="T16" s="21"/>
      <c r="U16" s="22"/>
      <c r="V16" s="11">
        <v>20</v>
      </c>
      <c r="W16" s="11">
        <v>50</v>
      </c>
      <c r="X16" s="12">
        <f>V16/W16</f>
        <v>0.4</v>
      </c>
      <c r="Y16" s="11">
        <v>3</v>
      </c>
      <c r="Z16" s="5"/>
      <c r="AA16" s="3"/>
      <c r="AC16" s="3"/>
      <c r="AD16" s="31" t="s">
        <v>35</v>
      </c>
      <c r="AE16" s="42" t="s">
        <v>36</v>
      </c>
      <c r="AF16" s="43"/>
      <c r="AM16" s="37">
        <v>3</v>
      </c>
      <c r="AN16" s="37"/>
      <c r="AO16" s="37">
        <v>98</v>
      </c>
      <c r="AP16" s="37"/>
      <c r="AQ16" s="37">
        <v>136</v>
      </c>
      <c r="AR16" s="37"/>
      <c r="AS16" s="39">
        <f t="shared" ref="AS16:AS28" si="0">AO16/AQ16</f>
        <v>0.72058823529411764</v>
      </c>
      <c r="AT16" s="39"/>
      <c r="AU16" s="39">
        <v>0.90900000000000003</v>
      </c>
      <c r="AV16" s="37"/>
      <c r="AW16" s="37">
        <v>6</v>
      </c>
      <c r="AX16" s="40"/>
      <c r="AY16" s="41">
        <v>90</v>
      </c>
      <c r="AZ16" s="5"/>
      <c r="BA16" s="5"/>
      <c r="BB16" s="5"/>
    </row>
    <row r="17" spans="1:59" ht="12.75" customHeight="1">
      <c r="A17" s="4"/>
      <c r="B17" s="27" t="s">
        <v>37</v>
      </c>
      <c r="C17" s="8" t="s">
        <v>38</v>
      </c>
      <c r="D17" s="9"/>
      <c r="E17" s="10"/>
      <c r="F17" s="11">
        <v>15</v>
      </c>
      <c r="G17" s="11">
        <v>50</v>
      </c>
      <c r="H17" s="12">
        <f>F17/G17</f>
        <v>0.3</v>
      </c>
      <c r="I17" s="11">
        <v>2</v>
      </c>
      <c r="K17" s="13" t="s">
        <v>39</v>
      </c>
      <c r="L17" s="14"/>
      <c r="M17" s="15"/>
      <c r="N17" s="16">
        <v>28</v>
      </c>
      <c r="O17" s="16">
        <v>50</v>
      </c>
      <c r="P17" s="17">
        <f>N17/O17</f>
        <v>0.56000000000000005</v>
      </c>
      <c r="Q17" s="16">
        <v>2</v>
      </c>
      <c r="R17" s="44"/>
      <c r="S17" s="13" t="s">
        <v>40</v>
      </c>
      <c r="T17" s="14"/>
      <c r="U17" s="15"/>
      <c r="V17" s="16">
        <v>28</v>
      </c>
      <c r="W17" s="16">
        <v>50</v>
      </c>
      <c r="X17" s="17">
        <f>V17/W17</f>
        <v>0.56000000000000005</v>
      </c>
      <c r="Y17" s="16">
        <v>4</v>
      </c>
      <c r="Z17" s="3"/>
      <c r="AA17" s="3"/>
      <c r="AB17" s="45"/>
      <c r="AC17" s="3"/>
      <c r="AD17" s="31" t="s">
        <v>41</v>
      </c>
      <c r="AE17" s="42" t="s">
        <v>42</v>
      </c>
      <c r="AF17" s="33"/>
      <c r="AG17" s="46"/>
      <c r="AH17" s="46"/>
      <c r="AI17" s="47"/>
      <c r="AJ17" s="48"/>
      <c r="AK17" s="48"/>
      <c r="AL17" s="40"/>
      <c r="AM17" s="37">
        <v>4</v>
      </c>
      <c r="AN17" s="37"/>
      <c r="AO17" s="37">
        <v>126</v>
      </c>
      <c r="AP17" s="37"/>
      <c r="AQ17" s="37">
        <v>200</v>
      </c>
      <c r="AR17" s="37"/>
      <c r="AS17" s="39">
        <f t="shared" si="0"/>
        <v>0.63</v>
      </c>
      <c r="AT17" s="39"/>
      <c r="AU17" s="39">
        <v>0.78</v>
      </c>
      <c r="AV17" s="37"/>
      <c r="AW17" s="37">
        <v>5</v>
      </c>
      <c r="AX17" s="29"/>
      <c r="AY17" s="41">
        <v>85</v>
      </c>
      <c r="AZ17" s="5"/>
      <c r="BA17" s="5"/>
      <c r="BB17" s="5"/>
    </row>
    <row r="18" spans="1:59" ht="12.75" customHeight="1">
      <c r="A18" s="4"/>
      <c r="B18" s="19"/>
      <c r="C18" s="28"/>
      <c r="D18" s="28"/>
      <c r="E18" s="28"/>
      <c r="F18" s="29"/>
      <c r="G18" s="29"/>
      <c r="H18" s="30"/>
      <c r="I18" s="29"/>
      <c r="K18" s="28"/>
      <c r="L18" s="28"/>
      <c r="M18" s="28"/>
      <c r="N18" s="29"/>
      <c r="O18" s="29"/>
      <c r="P18" s="30"/>
      <c r="Q18" s="29"/>
      <c r="R18" s="19"/>
      <c r="S18" s="1"/>
      <c r="T18" s="1"/>
      <c r="U18" s="1"/>
      <c r="V18" s="29"/>
      <c r="W18" s="29"/>
      <c r="X18" s="30"/>
      <c r="Y18" s="29"/>
      <c r="AA18" s="3"/>
      <c r="AB18" s="27"/>
      <c r="AC18" s="3"/>
      <c r="AD18" s="31" t="s">
        <v>43</v>
      </c>
      <c r="AE18" s="42" t="s">
        <v>44</v>
      </c>
      <c r="AF18" s="33"/>
      <c r="AG18" s="33"/>
      <c r="AH18" s="32"/>
      <c r="AI18" s="32"/>
      <c r="AJ18" s="48"/>
      <c r="AK18" s="48"/>
      <c r="AL18" s="40"/>
      <c r="AM18" s="37">
        <v>4</v>
      </c>
      <c r="AN18" s="37"/>
      <c r="AO18" s="37">
        <v>144</v>
      </c>
      <c r="AP18" s="37"/>
      <c r="AQ18" s="37">
        <v>200</v>
      </c>
      <c r="AR18" s="37"/>
      <c r="AS18" s="39">
        <f>AO18/AQ18</f>
        <v>0.72</v>
      </c>
      <c r="AT18" s="39"/>
      <c r="AU18" s="39">
        <v>0.78</v>
      </c>
      <c r="AV18" s="37"/>
      <c r="AW18" s="37">
        <v>5</v>
      </c>
      <c r="AX18" s="40"/>
      <c r="AY18" s="41">
        <v>83</v>
      </c>
      <c r="AZ18" s="3"/>
      <c r="BA18" s="3"/>
      <c r="BD18" s="49"/>
      <c r="BE18" s="49"/>
      <c r="BF18" s="49"/>
    </row>
    <row r="19" spans="1:59" ht="12.75" customHeight="1">
      <c r="A19" s="4"/>
      <c r="B19" s="18" t="s">
        <v>45</v>
      </c>
      <c r="C19" s="13" t="s">
        <v>40</v>
      </c>
      <c r="D19" s="14"/>
      <c r="E19" s="15"/>
      <c r="F19" s="16">
        <v>27</v>
      </c>
      <c r="G19" s="16">
        <v>50</v>
      </c>
      <c r="H19" s="17">
        <f>F19/G19</f>
        <v>0.54</v>
      </c>
      <c r="I19" s="16">
        <v>5</v>
      </c>
      <c r="J19" s="18" t="s">
        <v>46</v>
      </c>
      <c r="K19" s="8" t="s">
        <v>47</v>
      </c>
      <c r="L19" s="9"/>
      <c r="M19" s="10"/>
      <c r="N19" s="11">
        <v>22</v>
      </c>
      <c r="O19" s="11">
        <v>50</v>
      </c>
      <c r="P19" s="12">
        <f>N19/O19</f>
        <v>0.44</v>
      </c>
      <c r="Q19" s="11">
        <v>3</v>
      </c>
      <c r="R19" s="19" t="s">
        <v>48</v>
      </c>
      <c r="S19" s="20" t="s">
        <v>49</v>
      </c>
      <c r="T19" s="21"/>
      <c r="U19" s="22"/>
      <c r="V19" s="11">
        <v>23</v>
      </c>
      <c r="W19" s="11">
        <v>50</v>
      </c>
      <c r="X19" s="12">
        <v>0.46</v>
      </c>
      <c r="Y19" s="11">
        <v>3</v>
      </c>
      <c r="AA19" s="3"/>
      <c r="AC19" s="3"/>
      <c r="AD19" s="50" t="s">
        <v>50</v>
      </c>
      <c r="AE19" s="51" t="s">
        <v>51</v>
      </c>
      <c r="AF19" s="52"/>
      <c r="AG19" s="52"/>
      <c r="AH19" s="52"/>
      <c r="AI19" s="52"/>
      <c r="AJ19" s="36"/>
      <c r="AK19" s="36"/>
      <c r="AL19" s="36"/>
      <c r="AM19" s="37">
        <v>2</v>
      </c>
      <c r="AN19" s="37"/>
      <c r="AO19" s="37">
        <v>75</v>
      </c>
      <c r="AP19" s="37"/>
      <c r="AQ19" s="37">
        <v>94</v>
      </c>
      <c r="AR19" s="37"/>
      <c r="AS19" s="39">
        <f t="shared" si="0"/>
        <v>0.7978723404255319</v>
      </c>
      <c r="AT19" s="39"/>
      <c r="AU19" s="39">
        <v>0.90900000000000003</v>
      </c>
      <c r="AV19" s="37"/>
      <c r="AW19" s="37">
        <v>6</v>
      </c>
      <c r="AX19" s="53"/>
      <c r="AY19" s="41">
        <v>78</v>
      </c>
      <c r="AZ19" s="3"/>
      <c r="BA19" s="3"/>
      <c r="BD19" s="49"/>
      <c r="BE19" s="49"/>
      <c r="BF19" s="49"/>
    </row>
    <row r="20" spans="1:59" ht="12.75" customHeight="1">
      <c r="A20" s="4"/>
      <c r="B20" s="27" t="s">
        <v>52</v>
      </c>
      <c r="C20" s="8" t="s">
        <v>53</v>
      </c>
      <c r="D20" s="9"/>
      <c r="E20" s="10"/>
      <c r="F20" s="11">
        <v>7</v>
      </c>
      <c r="G20" s="11">
        <v>50</v>
      </c>
      <c r="H20" s="12">
        <f>F20/G20</f>
        <v>0.14000000000000001</v>
      </c>
      <c r="I20" s="11">
        <v>1</v>
      </c>
      <c r="K20" s="13" t="s">
        <v>40</v>
      </c>
      <c r="L20" s="14"/>
      <c r="M20" s="10"/>
      <c r="N20" s="16">
        <v>33</v>
      </c>
      <c r="O20" s="16">
        <v>50</v>
      </c>
      <c r="P20" s="17">
        <f>N20/O20</f>
        <v>0.66</v>
      </c>
      <c r="Q20" s="16">
        <v>6</v>
      </c>
      <c r="R20" s="27"/>
      <c r="S20" s="13" t="s">
        <v>39</v>
      </c>
      <c r="T20" s="14"/>
      <c r="U20" s="15"/>
      <c r="V20" s="16">
        <v>35</v>
      </c>
      <c r="W20" s="16">
        <v>50</v>
      </c>
      <c r="X20" s="17">
        <v>0.7</v>
      </c>
      <c r="Y20" s="16">
        <v>6</v>
      </c>
      <c r="AA20" s="3"/>
      <c r="AB20" s="54"/>
      <c r="AC20" s="3"/>
      <c r="AD20" s="50" t="s">
        <v>54</v>
      </c>
      <c r="AE20" s="51" t="s">
        <v>55</v>
      </c>
      <c r="AF20" s="52"/>
      <c r="AG20" s="52"/>
      <c r="AH20" s="52"/>
      <c r="AI20" s="52"/>
      <c r="AJ20" s="36"/>
      <c r="AK20" s="55"/>
      <c r="AL20" s="55"/>
      <c r="AM20" s="56">
        <v>5</v>
      </c>
      <c r="AN20" s="37"/>
      <c r="AO20" s="37">
        <v>151</v>
      </c>
      <c r="AP20" s="37"/>
      <c r="AQ20" s="37">
        <v>248</v>
      </c>
      <c r="AR20" s="37"/>
      <c r="AS20" s="39">
        <f t="shared" si="0"/>
        <v>0.6088709677419355</v>
      </c>
      <c r="AT20" s="37"/>
      <c r="AU20" s="39">
        <v>0.66</v>
      </c>
      <c r="AV20" s="37"/>
      <c r="AW20" s="37">
        <v>6</v>
      </c>
      <c r="AX20" s="40"/>
      <c r="AY20" s="41">
        <v>77</v>
      </c>
      <c r="AZ20" s="3"/>
      <c r="BA20" s="3"/>
      <c r="BD20" s="49"/>
      <c r="BE20" s="49"/>
      <c r="BF20" s="49"/>
    </row>
    <row r="21" spans="1:59" ht="12.75" customHeight="1">
      <c r="A21" s="3"/>
      <c r="B21" s="57"/>
      <c r="C21" s="28"/>
      <c r="D21" s="28"/>
      <c r="E21" s="28"/>
      <c r="F21" s="53"/>
      <c r="G21" s="53"/>
      <c r="H21" s="30"/>
      <c r="I21" s="29"/>
      <c r="K21" s="28"/>
      <c r="L21" s="28"/>
      <c r="M21" s="28"/>
      <c r="N21" s="53"/>
      <c r="O21" s="53"/>
      <c r="P21" s="30"/>
      <c r="Q21" s="29"/>
      <c r="R21" s="27"/>
      <c r="S21" s="4"/>
      <c r="T21" s="4"/>
      <c r="U21" s="3"/>
      <c r="V21" s="53"/>
      <c r="W21" s="53"/>
      <c r="X21" s="30"/>
      <c r="Y21" s="29"/>
      <c r="AA21" s="3"/>
      <c r="AB21" s="18"/>
      <c r="AC21" s="3"/>
      <c r="AD21" s="50" t="s">
        <v>56</v>
      </c>
      <c r="AE21" s="58" t="s">
        <v>57</v>
      </c>
      <c r="AF21" s="52"/>
      <c r="AG21" s="59"/>
      <c r="AH21" s="59"/>
      <c r="AI21" s="59"/>
      <c r="AJ21" s="36"/>
      <c r="AK21" s="36"/>
      <c r="AL21" s="36"/>
      <c r="AM21" s="37">
        <v>2</v>
      </c>
      <c r="AN21" s="37"/>
      <c r="AO21" s="37">
        <v>69</v>
      </c>
      <c r="AP21" s="37"/>
      <c r="AQ21" s="37">
        <v>100</v>
      </c>
      <c r="AR21" s="37"/>
      <c r="AS21" s="39">
        <f t="shared" si="0"/>
        <v>0.69</v>
      </c>
      <c r="AT21" s="39"/>
      <c r="AU21" s="39">
        <v>0.76</v>
      </c>
      <c r="AV21" s="37"/>
      <c r="AW21" s="37">
        <v>6</v>
      </c>
      <c r="AX21" s="29"/>
      <c r="AY21" s="41">
        <v>76</v>
      </c>
      <c r="AZ21" s="3"/>
      <c r="BA21" s="3"/>
      <c r="BD21" s="49"/>
      <c r="BE21" s="49"/>
      <c r="BF21" s="49"/>
    </row>
    <row r="22" spans="1:59" s="52" customFormat="1" ht="12.75" customHeight="1">
      <c r="A22" s="60"/>
      <c r="B22" s="53" t="s">
        <v>58</v>
      </c>
      <c r="C22" s="8" t="s">
        <v>59</v>
      </c>
      <c r="D22" s="9"/>
      <c r="E22" s="10"/>
      <c r="F22" s="11">
        <v>23</v>
      </c>
      <c r="G22" s="11">
        <v>50</v>
      </c>
      <c r="H22" s="12">
        <f>F22/G22</f>
        <v>0.46</v>
      </c>
      <c r="I22" s="11">
        <v>2</v>
      </c>
      <c r="J22" s="18" t="s">
        <v>60</v>
      </c>
      <c r="K22" s="8" t="s">
        <v>61</v>
      </c>
      <c r="L22" s="9"/>
      <c r="M22" s="10"/>
      <c r="N22" s="11">
        <v>21</v>
      </c>
      <c r="O22" s="11">
        <v>50</v>
      </c>
      <c r="P22" s="12">
        <f>N22/O22</f>
        <v>0.42</v>
      </c>
      <c r="Q22" s="11">
        <v>3</v>
      </c>
      <c r="R22" s="27" t="s">
        <v>62</v>
      </c>
      <c r="S22" s="61" t="s">
        <v>63</v>
      </c>
      <c r="T22" s="62"/>
      <c r="U22" s="63"/>
      <c r="V22" s="16">
        <v>24</v>
      </c>
      <c r="W22" s="16">
        <v>50</v>
      </c>
      <c r="X22" s="17">
        <f>V22/W22</f>
        <v>0.48</v>
      </c>
      <c r="Y22" s="16">
        <v>3</v>
      </c>
      <c r="AA22" s="60"/>
      <c r="AC22" s="60"/>
      <c r="AD22" s="50" t="s">
        <v>64</v>
      </c>
      <c r="AE22" s="58" t="s">
        <v>65</v>
      </c>
      <c r="AH22" s="34"/>
      <c r="AI22" s="35"/>
      <c r="AJ22" s="36"/>
      <c r="AK22" s="36"/>
      <c r="AL22" s="36"/>
      <c r="AM22" s="37">
        <v>2</v>
      </c>
      <c r="AN22" s="37"/>
      <c r="AO22" s="37">
        <v>59</v>
      </c>
      <c r="AP22" s="37"/>
      <c r="AQ22" s="37">
        <v>94</v>
      </c>
      <c r="AR22" s="37"/>
      <c r="AS22" s="39">
        <f t="shared" si="0"/>
        <v>0.62765957446808507</v>
      </c>
      <c r="AT22" s="39"/>
      <c r="AU22" s="39">
        <v>0.7</v>
      </c>
      <c r="AV22" s="37"/>
      <c r="AW22" s="37">
        <v>4</v>
      </c>
      <c r="AX22" s="64"/>
      <c r="AY22" s="41">
        <v>75</v>
      </c>
      <c r="AZ22" s="60"/>
      <c r="BA22" s="60"/>
      <c r="BD22" s="49"/>
      <c r="BE22" s="49"/>
      <c r="BF22" s="49"/>
    </row>
    <row r="23" spans="1:59" s="52" customFormat="1" ht="12.75" customHeight="1">
      <c r="A23" s="60"/>
      <c r="B23" s="53" t="s">
        <v>66</v>
      </c>
      <c r="C23" s="13" t="s">
        <v>25</v>
      </c>
      <c r="D23" s="14"/>
      <c r="E23" s="15"/>
      <c r="F23" s="16">
        <v>33</v>
      </c>
      <c r="G23" s="16">
        <v>50</v>
      </c>
      <c r="H23" s="17">
        <f>F23/G23</f>
        <v>0.66</v>
      </c>
      <c r="I23" s="16">
        <v>4</v>
      </c>
      <c r="K23" s="13" t="s">
        <v>7</v>
      </c>
      <c r="L23" s="9"/>
      <c r="M23" s="10"/>
      <c r="N23" s="16">
        <v>28</v>
      </c>
      <c r="O23" s="16">
        <v>50</v>
      </c>
      <c r="P23" s="17">
        <f>N23/O23</f>
        <v>0.56000000000000005</v>
      </c>
      <c r="Q23" s="16">
        <v>4</v>
      </c>
      <c r="R23" s="27"/>
      <c r="S23" s="8" t="s">
        <v>7</v>
      </c>
      <c r="T23" s="9"/>
      <c r="U23" s="10"/>
      <c r="V23" s="11">
        <v>19</v>
      </c>
      <c r="W23" s="11">
        <v>50</v>
      </c>
      <c r="X23" s="12">
        <f>V23/W23</f>
        <v>0.38</v>
      </c>
      <c r="Y23" s="11">
        <v>3</v>
      </c>
      <c r="AA23" s="60"/>
      <c r="AB23" s="18"/>
      <c r="AC23" s="60"/>
      <c r="AD23" s="50" t="s">
        <v>67</v>
      </c>
      <c r="AE23" s="46" t="s">
        <v>68</v>
      </c>
      <c r="AF23" s="34"/>
      <c r="AI23" s="65"/>
      <c r="AM23" s="37">
        <v>4</v>
      </c>
      <c r="AN23" s="37"/>
      <c r="AO23" s="37">
        <v>128</v>
      </c>
      <c r="AP23" s="37"/>
      <c r="AQ23" s="37">
        <v>200</v>
      </c>
      <c r="AR23" s="37"/>
      <c r="AS23" s="39">
        <f t="shared" si="0"/>
        <v>0.64</v>
      </c>
      <c r="AT23" s="39"/>
      <c r="AU23" s="39">
        <v>0.7</v>
      </c>
      <c r="AV23" s="37"/>
      <c r="AW23" s="37">
        <v>6</v>
      </c>
      <c r="AX23" s="64"/>
      <c r="AY23" s="41">
        <v>72</v>
      </c>
      <c r="AZ23" s="60"/>
      <c r="BA23" s="60"/>
      <c r="BC23" s="37"/>
      <c r="BD23" s="37"/>
      <c r="BE23" s="37"/>
      <c r="BF23" s="49"/>
    </row>
    <row r="24" spans="1:59" s="52" customFormat="1" ht="12.75" customHeight="1">
      <c r="A24" s="60"/>
      <c r="B24" s="53"/>
      <c r="C24" s="28"/>
      <c r="D24" s="28"/>
      <c r="E24" s="28"/>
      <c r="F24" s="29"/>
      <c r="G24" s="29"/>
      <c r="H24" s="30"/>
      <c r="I24" s="29"/>
      <c r="K24" s="28"/>
      <c r="L24" s="28"/>
      <c r="M24" s="28"/>
      <c r="N24" s="29"/>
      <c r="O24" s="29"/>
      <c r="P24" s="30"/>
      <c r="Q24" s="29"/>
      <c r="R24" s="27"/>
      <c r="S24" s="1"/>
      <c r="T24" s="1"/>
      <c r="U24" s="1"/>
      <c r="V24" s="29"/>
      <c r="W24" s="29"/>
      <c r="X24" s="30"/>
      <c r="Y24" s="29"/>
      <c r="AA24" s="60"/>
      <c r="AB24" s="18"/>
      <c r="AC24" s="60"/>
      <c r="AD24" s="50" t="s">
        <v>69</v>
      </c>
      <c r="AE24" s="58" t="s">
        <v>70</v>
      </c>
      <c r="AM24" s="37">
        <v>1</v>
      </c>
      <c r="AN24" s="37"/>
      <c r="AO24" s="37">
        <v>30</v>
      </c>
      <c r="AP24" s="37"/>
      <c r="AQ24" s="37">
        <v>50</v>
      </c>
      <c r="AR24" s="37"/>
      <c r="AS24" s="39">
        <f t="shared" si="0"/>
        <v>0.6</v>
      </c>
      <c r="AT24" s="39"/>
      <c r="AU24" s="39" t="s">
        <v>71</v>
      </c>
      <c r="AV24" s="37"/>
      <c r="AW24" s="37">
        <v>5</v>
      </c>
      <c r="AX24" s="64"/>
      <c r="AY24" s="41">
        <v>71</v>
      </c>
      <c r="AZ24" s="60"/>
      <c r="BA24" s="60"/>
      <c r="BC24" s="37"/>
      <c r="BD24" s="37"/>
      <c r="BE24" s="37"/>
      <c r="BF24" s="49"/>
    </row>
    <row r="25" spans="1:59" s="52" customFormat="1" ht="12.75" customHeight="1">
      <c r="A25" s="60"/>
      <c r="B25" s="53" t="s">
        <v>72</v>
      </c>
      <c r="C25" s="8" t="s">
        <v>73</v>
      </c>
      <c r="D25" s="9"/>
      <c r="E25" s="10"/>
      <c r="F25" s="11">
        <v>10</v>
      </c>
      <c r="G25" s="11">
        <v>50</v>
      </c>
      <c r="H25" s="12">
        <f>F25/G25</f>
        <v>0.2</v>
      </c>
      <c r="I25" s="11">
        <v>2</v>
      </c>
      <c r="J25" s="18" t="s">
        <v>74</v>
      </c>
      <c r="K25" s="13" t="s">
        <v>75</v>
      </c>
      <c r="L25" s="14"/>
      <c r="M25" s="15"/>
      <c r="N25" s="16">
        <v>17</v>
      </c>
      <c r="O25" s="16">
        <v>50</v>
      </c>
      <c r="P25" s="17">
        <f>N25/O25</f>
        <v>0.34</v>
      </c>
      <c r="Q25" s="16">
        <v>3</v>
      </c>
      <c r="R25" s="27" t="s">
        <v>76</v>
      </c>
      <c r="S25" s="20" t="s">
        <v>77</v>
      </c>
      <c r="T25" s="21"/>
      <c r="U25" s="22"/>
      <c r="V25" s="11">
        <v>15</v>
      </c>
      <c r="W25" s="11">
        <v>50</v>
      </c>
      <c r="X25" s="12">
        <f>V25/W25</f>
        <v>0.3</v>
      </c>
      <c r="Y25" s="11">
        <v>4</v>
      </c>
      <c r="AA25" s="60"/>
      <c r="AC25" s="60"/>
      <c r="AD25" s="50" t="s">
        <v>78</v>
      </c>
      <c r="AE25" s="58" t="s">
        <v>79</v>
      </c>
      <c r="AM25" s="37">
        <v>1</v>
      </c>
      <c r="AN25" s="37"/>
      <c r="AO25" s="37">
        <v>29</v>
      </c>
      <c r="AP25" s="37"/>
      <c r="AQ25" s="37">
        <v>50</v>
      </c>
      <c r="AR25" s="37"/>
      <c r="AS25" s="39">
        <f t="shared" si="0"/>
        <v>0.57999999999999996</v>
      </c>
      <c r="AT25" s="39"/>
      <c r="AU25" s="39" t="s">
        <v>71</v>
      </c>
      <c r="AV25" s="37"/>
      <c r="AW25" s="37">
        <v>7</v>
      </c>
      <c r="AX25" s="64"/>
      <c r="AY25" s="41">
        <v>70</v>
      </c>
      <c r="AZ25" s="60"/>
      <c r="BA25" s="60"/>
      <c r="BC25" s="37"/>
      <c r="BD25" s="37"/>
      <c r="BE25" s="37"/>
      <c r="BF25" s="49"/>
      <c r="BG25" s="66"/>
    </row>
    <row r="26" spans="1:59" s="52" customFormat="1" ht="12.75" customHeight="1">
      <c r="A26" s="60"/>
      <c r="B26" s="53" t="s">
        <v>80</v>
      </c>
      <c r="C26" s="13" t="s">
        <v>81</v>
      </c>
      <c r="D26" s="14"/>
      <c r="E26" s="15"/>
      <c r="F26" s="16">
        <v>16</v>
      </c>
      <c r="G26" s="16">
        <v>50</v>
      </c>
      <c r="H26" s="17">
        <f>F26/G26</f>
        <v>0.32</v>
      </c>
      <c r="I26" s="16">
        <v>3</v>
      </c>
      <c r="K26" s="8" t="s">
        <v>82</v>
      </c>
      <c r="L26" s="9"/>
      <c r="M26" s="10"/>
      <c r="N26" s="11">
        <v>14</v>
      </c>
      <c r="O26" s="11">
        <v>50</v>
      </c>
      <c r="P26" s="12">
        <f>N26/O26</f>
        <v>0.28000000000000003</v>
      </c>
      <c r="Q26" s="11">
        <v>2</v>
      </c>
      <c r="R26" s="27"/>
      <c r="S26" s="13" t="s">
        <v>83</v>
      </c>
      <c r="T26" s="14"/>
      <c r="U26" s="15"/>
      <c r="V26" s="16">
        <v>23</v>
      </c>
      <c r="W26" s="16">
        <v>50</v>
      </c>
      <c r="X26" s="17">
        <f>V26/W26</f>
        <v>0.46</v>
      </c>
      <c r="Y26" s="16">
        <v>6</v>
      </c>
      <c r="AA26" s="60"/>
      <c r="AB26" s="18"/>
      <c r="AC26" s="60"/>
      <c r="AD26" s="50" t="s">
        <v>76</v>
      </c>
      <c r="AE26" s="51" t="s">
        <v>84</v>
      </c>
      <c r="AM26" s="37">
        <v>2</v>
      </c>
      <c r="AN26" s="37"/>
      <c r="AO26" s="37">
        <v>48</v>
      </c>
      <c r="AP26" s="37"/>
      <c r="AQ26" s="37">
        <v>100</v>
      </c>
      <c r="AR26" s="37"/>
      <c r="AS26" s="39">
        <f t="shared" si="0"/>
        <v>0.48</v>
      </c>
      <c r="AT26" s="39"/>
      <c r="AU26" s="39">
        <v>0.57999999999999996</v>
      </c>
      <c r="AV26" s="37"/>
      <c r="AW26" s="37">
        <v>4</v>
      </c>
      <c r="AX26" s="64"/>
      <c r="AY26" s="41">
        <v>69</v>
      </c>
      <c r="AZ26" s="60"/>
      <c r="BA26" s="60"/>
      <c r="BC26" s="37"/>
      <c r="BD26" s="37"/>
      <c r="BE26" s="37"/>
    </row>
    <row r="27" spans="1:59" s="52" customFormat="1" ht="12.75" customHeight="1">
      <c r="A27" s="60"/>
      <c r="C27" s="67"/>
      <c r="D27" s="67"/>
      <c r="E27" s="67"/>
      <c r="G27" s="68"/>
      <c r="H27" s="68"/>
      <c r="I27" s="69"/>
      <c r="K27" s="28"/>
      <c r="L27" s="28"/>
      <c r="M27" s="28"/>
      <c r="N27" s="29"/>
      <c r="O27" s="29"/>
      <c r="P27" s="30"/>
      <c r="Q27" s="30"/>
      <c r="R27" s="27"/>
      <c r="S27" s="4"/>
      <c r="T27" s="4"/>
      <c r="U27" s="3"/>
      <c r="V27" s="29"/>
      <c r="W27" s="29"/>
      <c r="X27" s="30"/>
      <c r="Y27" s="30"/>
      <c r="AA27" s="60"/>
      <c r="AB27" s="18"/>
      <c r="AC27" s="60"/>
      <c r="AD27" s="50" t="s">
        <v>62</v>
      </c>
      <c r="AE27" s="51" t="s">
        <v>85</v>
      </c>
      <c r="AM27" s="70">
        <v>3</v>
      </c>
      <c r="AN27" s="70"/>
      <c r="AO27" s="37">
        <v>84</v>
      </c>
      <c r="AP27" s="37"/>
      <c r="AQ27" s="37">
        <v>144</v>
      </c>
      <c r="AR27" s="70"/>
      <c r="AS27" s="39">
        <f t="shared" si="0"/>
        <v>0.58333333333333337</v>
      </c>
      <c r="AT27" s="70"/>
      <c r="AU27" s="71">
        <v>0.68</v>
      </c>
      <c r="AV27" s="70"/>
      <c r="AW27" s="70">
        <v>4</v>
      </c>
      <c r="AX27" s="64"/>
      <c r="AY27" s="41">
        <v>68</v>
      </c>
      <c r="AZ27" s="60"/>
      <c r="BA27" s="60"/>
      <c r="BC27" s="37"/>
      <c r="BD27" s="37"/>
      <c r="BE27" s="37"/>
      <c r="BG27" s="59"/>
    </row>
    <row r="28" spans="1:59" s="52" customFormat="1" ht="12.75" customHeight="1">
      <c r="A28" s="60"/>
      <c r="B28" s="44" t="s">
        <v>86</v>
      </c>
      <c r="C28" s="8" t="s">
        <v>87</v>
      </c>
      <c r="D28" s="9"/>
      <c r="E28" s="10"/>
      <c r="F28" s="11">
        <v>13</v>
      </c>
      <c r="G28" s="11">
        <v>50</v>
      </c>
      <c r="H28" s="12">
        <f>F28/G28</f>
        <v>0.26</v>
      </c>
      <c r="I28" s="11">
        <v>2</v>
      </c>
      <c r="J28" s="27" t="s">
        <v>88</v>
      </c>
      <c r="K28" s="13" t="s">
        <v>83</v>
      </c>
      <c r="L28" s="14"/>
      <c r="M28" s="15"/>
      <c r="N28" s="16">
        <v>27</v>
      </c>
      <c r="O28" s="16">
        <v>50</v>
      </c>
      <c r="P28" s="17">
        <f>N28/O28</f>
        <v>0.54</v>
      </c>
      <c r="Q28" s="16">
        <v>8</v>
      </c>
      <c r="R28" s="27" t="s">
        <v>78</v>
      </c>
      <c r="S28" s="61" t="s">
        <v>89</v>
      </c>
      <c r="T28" s="62"/>
      <c r="U28" s="63"/>
      <c r="V28" s="16">
        <v>19</v>
      </c>
      <c r="W28" s="16">
        <v>50</v>
      </c>
      <c r="X28" s="17">
        <f>V28/W28</f>
        <v>0.38</v>
      </c>
      <c r="Y28" s="16">
        <v>4</v>
      </c>
      <c r="AA28" s="60"/>
      <c r="AC28" s="60"/>
      <c r="AD28" s="50" t="s">
        <v>48</v>
      </c>
      <c r="AE28" s="58" t="s">
        <v>90</v>
      </c>
      <c r="AF28" s="51"/>
      <c r="AJ28" s="48"/>
      <c r="AK28" s="48"/>
      <c r="AL28" s="64"/>
      <c r="AM28" s="37">
        <v>1</v>
      </c>
      <c r="AN28" s="37"/>
      <c r="AO28" s="37">
        <v>26</v>
      </c>
      <c r="AP28" s="37"/>
      <c r="AQ28" s="37">
        <v>50</v>
      </c>
      <c r="AR28" s="37"/>
      <c r="AS28" s="39">
        <f t="shared" si="0"/>
        <v>0.52</v>
      </c>
      <c r="AT28" s="39"/>
      <c r="AU28" s="39" t="s">
        <v>71</v>
      </c>
      <c r="AV28" s="37"/>
      <c r="AW28" s="37">
        <v>3</v>
      </c>
      <c r="AX28" s="64"/>
      <c r="AY28" s="41">
        <v>67</v>
      </c>
      <c r="AZ28" s="60"/>
      <c r="BA28" s="60"/>
      <c r="BC28" s="37"/>
      <c r="BD28" s="37"/>
      <c r="BE28" s="37"/>
      <c r="BF28" s="58"/>
      <c r="BG28" s="46"/>
    </row>
    <row r="29" spans="1:59" s="52" customFormat="1" ht="12.75" customHeight="1">
      <c r="A29" s="60"/>
      <c r="B29" s="72" t="s">
        <v>91</v>
      </c>
      <c r="C29" s="13" t="s">
        <v>39</v>
      </c>
      <c r="D29" s="14"/>
      <c r="E29" s="15"/>
      <c r="F29" s="16">
        <v>31</v>
      </c>
      <c r="G29" s="16">
        <v>50</v>
      </c>
      <c r="H29" s="17">
        <f>F29/G29</f>
        <v>0.62</v>
      </c>
      <c r="I29" s="16">
        <v>4</v>
      </c>
      <c r="K29" s="8" t="s">
        <v>30</v>
      </c>
      <c r="L29" s="9"/>
      <c r="M29" s="10"/>
      <c r="N29" s="11">
        <v>10</v>
      </c>
      <c r="O29" s="11">
        <v>50</v>
      </c>
      <c r="P29" s="12">
        <f>N29/O29</f>
        <v>0.2</v>
      </c>
      <c r="Q29" s="11">
        <v>2</v>
      </c>
      <c r="R29" s="27"/>
      <c r="S29" s="8" t="s">
        <v>92</v>
      </c>
      <c r="T29" s="9"/>
      <c r="U29" s="10"/>
      <c r="V29" s="11">
        <v>17</v>
      </c>
      <c r="W29" s="11">
        <v>50</v>
      </c>
      <c r="X29" s="12">
        <f>V29/W29</f>
        <v>0.34</v>
      </c>
      <c r="Y29" s="11">
        <v>3</v>
      </c>
      <c r="AA29" s="60"/>
      <c r="AC29" s="60"/>
      <c r="AD29" s="50" t="s">
        <v>33</v>
      </c>
      <c r="AE29" s="46" t="s">
        <v>93</v>
      </c>
      <c r="AG29" s="34"/>
      <c r="AH29" s="34"/>
      <c r="AI29" s="34"/>
      <c r="AJ29" s="36"/>
      <c r="AK29" s="36"/>
      <c r="AL29" s="36"/>
      <c r="AM29" s="37">
        <v>3</v>
      </c>
      <c r="AN29" s="37"/>
      <c r="AO29" s="37">
        <v>74</v>
      </c>
      <c r="AP29" s="37"/>
      <c r="AQ29" s="37">
        <v>148</v>
      </c>
      <c r="AR29" s="37"/>
      <c r="AS29" s="39">
        <f>AO29/AQ29</f>
        <v>0.5</v>
      </c>
      <c r="AT29" s="37"/>
      <c r="AU29" s="39">
        <v>0.54</v>
      </c>
      <c r="AV29" s="37"/>
      <c r="AW29" s="73">
        <v>8</v>
      </c>
      <c r="AX29" s="64"/>
      <c r="AY29" s="41">
        <v>66</v>
      </c>
      <c r="AZ29" s="60"/>
      <c r="BA29" s="60"/>
      <c r="BC29" s="37"/>
      <c r="BD29" s="37"/>
      <c r="BE29" s="37"/>
      <c r="BF29" s="59"/>
    </row>
    <row r="30" spans="1:59" s="52" customFormat="1" ht="12.75" customHeight="1">
      <c r="A30" s="60"/>
      <c r="B30" s="72"/>
      <c r="C30" s="28"/>
      <c r="D30" s="28"/>
      <c r="E30" s="28"/>
      <c r="F30" s="53"/>
      <c r="G30" s="29"/>
      <c r="H30" s="30"/>
      <c r="I30" s="29"/>
      <c r="K30" s="28"/>
      <c r="L30" s="28"/>
      <c r="M30" s="28"/>
      <c r="N30" s="53"/>
      <c r="O30" s="29"/>
      <c r="P30" s="30"/>
      <c r="Q30" s="29"/>
      <c r="R30" s="27"/>
      <c r="S30" s="1"/>
      <c r="T30" s="1"/>
      <c r="U30" s="1"/>
      <c r="V30" s="29"/>
      <c r="W30" s="29"/>
      <c r="X30" s="30"/>
      <c r="Y30" s="29"/>
      <c r="AA30" s="60"/>
      <c r="AB30" s="18"/>
      <c r="AC30" s="60"/>
      <c r="AD30" s="50" t="s">
        <v>16</v>
      </c>
      <c r="AE30" s="58" t="s">
        <v>94</v>
      </c>
      <c r="AM30" s="37">
        <v>1</v>
      </c>
      <c r="AN30" s="37"/>
      <c r="AO30" s="37">
        <v>24</v>
      </c>
      <c r="AP30" s="37"/>
      <c r="AQ30" s="37">
        <v>50</v>
      </c>
      <c r="AR30" s="37"/>
      <c r="AS30" s="39">
        <f>AO30/AQ30</f>
        <v>0.48</v>
      </c>
      <c r="AT30" s="39"/>
      <c r="AU30" s="39"/>
      <c r="AV30" s="37"/>
      <c r="AW30" s="37">
        <v>3</v>
      </c>
      <c r="AX30" s="64"/>
      <c r="AY30" s="41">
        <v>65</v>
      </c>
      <c r="AZ30" s="60"/>
      <c r="BA30" s="60"/>
      <c r="BC30" s="37"/>
      <c r="BD30" s="37"/>
      <c r="BE30" s="37"/>
      <c r="BF30" s="34"/>
      <c r="BG30" s="34"/>
    </row>
    <row r="31" spans="1:59" s="52" customFormat="1" ht="12.75" customHeight="1">
      <c r="A31" s="60"/>
      <c r="B31" s="44" t="s">
        <v>95</v>
      </c>
      <c r="C31" s="8" t="s">
        <v>96</v>
      </c>
      <c r="D31" s="9"/>
      <c r="E31" s="10"/>
      <c r="F31" s="11">
        <v>10</v>
      </c>
      <c r="G31" s="11">
        <v>50</v>
      </c>
      <c r="H31" s="12">
        <f>F31/G31</f>
        <v>0.2</v>
      </c>
      <c r="I31" s="11">
        <v>2</v>
      </c>
      <c r="J31" s="44" t="s">
        <v>97</v>
      </c>
      <c r="K31" s="13" t="s">
        <v>26</v>
      </c>
      <c r="L31" s="14"/>
      <c r="M31" s="15"/>
      <c r="N31" s="16">
        <v>34</v>
      </c>
      <c r="O31" s="16">
        <v>50</v>
      </c>
      <c r="P31" s="17">
        <f>N31/O31</f>
        <v>0.68</v>
      </c>
      <c r="Q31" s="16">
        <v>4</v>
      </c>
      <c r="R31" s="27" t="s">
        <v>69</v>
      </c>
      <c r="S31" s="61" t="s">
        <v>98</v>
      </c>
      <c r="T31" s="62"/>
      <c r="U31" s="63"/>
      <c r="V31" s="16">
        <v>38</v>
      </c>
      <c r="W31" s="16">
        <v>50</v>
      </c>
      <c r="X31" s="17">
        <f>V31/W31</f>
        <v>0.76</v>
      </c>
      <c r="Y31" s="16">
        <v>4</v>
      </c>
      <c r="AA31" s="60"/>
      <c r="AC31" s="60"/>
      <c r="AD31" s="50" t="s">
        <v>99</v>
      </c>
      <c r="AE31" s="51" t="s">
        <v>100</v>
      </c>
      <c r="AF31" s="46"/>
      <c r="AM31" s="70">
        <v>3</v>
      </c>
      <c r="AN31" s="70"/>
      <c r="AO31" s="37">
        <v>82</v>
      </c>
      <c r="AP31" s="37"/>
      <c r="AQ31" s="37">
        <v>150</v>
      </c>
      <c r="AR31" s="70"/>
      <c r="AS31" s="39">
        <f>AO31/AQ31</f>
        <v>0.54666666666666663</v>
      </c>
      <c r="AT31" s="70"/>
      <c r="AU31" s="71">
        <v>0.66</v>
      </c>
      <c r="AV31" s="70"/>
      <c r="AW31" s="70">
        <v>5</v>
      </c>
      <c r="AX31" s="74"/>
      <c r="AY31" s="41">
        <v>62</v>
      </c>
      <c r="AZ31" s="60"/>
      <c r="BA31" s="60"/>
      <c r="BD31" s="46"/>
      <c r="BE31" s="46"/>
      <c r="BF31" s="58"/>
      <c r="BG31" s="58"/>
    </row>
    <row r="32" spans="1:59" s="52" customFormat="1" ht="12.75" customHeight="1">
      <c r="A32" s="60"/>
      <c r="B32" s="44" t="s">
        <v>101</v>
      </c>
      <c r="C32" s="13" t="s">
        <v>82</v>
      </c>
      <c r="D32" s="14"/>
      <c r="E32" s="15"/>
      <c r="F32" s="16">
        <v>17</v>
      </c>
      <c r="G32" s="16">
        <v>50</v>
      </c>
      <c r="H32" s="17">
        <f>F32/G32</f>
        <v>0.34</v>
      </c>
      <c r="I32" s="16">
        <v>2</v>
      </c>
      <c r="K32" s="8" t="s">
        <v>81</v>
      </c>
      <c r="L32" s="9"/>
      <c r="M32" s="10"/>
      <c r="N32" s="11">
        <v>19</v>
      </c>
      <c r="O32" s="11">
        <v>50</v>
      </c>
      <c r="P32" s="12">
        <f>N32/O32</f>
        <v>0.38</v>
      </c>
      <c r="Q32" s="11">
        <v>2</v>
      </c>
      <c r="R32" s="27"/>
      <c r="S32" s="8" t="s">
        <v>25</v>
      </c>
      <c r="T32" s="9"/>
      <c r="U32" s="10"/>
      <c r="V32" s="11">
        <v>28</v>
      </c>
      <c r="W32" s="11">
        <v>50</v>
      </c>
      <c r="X32" s="12">
        <f>V32/W32</f>
        <v>0.56000000000000005</v>
      </c>
      <c r="Y32" s="11">
        <v>4</v>
      </c>
      <c r="AA32" s="60"/>
      <c r="AC32" s="60"/>
      <c r="AD32" s="50" t="s">
        <v>97</v>
      </c>
      <c r="AE32" s="51" t="s">
        <v>102</v>
      </c>
      <c r="AF32" s="46"/>
      <c r="AG32" s="34"/>
      <c r="AM32" s="70">
        <v>2</v>
      </c>
      <c r="AN32" s="70"/>
      <c r="AO32" s="37">
        <v>41</v>
      </c>
      <c r="AP32" s="37"/>
      <c r="AQ32" s="37">
        <v>100</v>
      </c>
      <c r="AR32" s="70"/>
      <c r="AS32" s="39">
        <f>AO32/AQ32</f>
        <v>0.41</v>
      </c>
      <c r="AT32" s="70"/>
      <c r="AU32" s="71">
        <v>0.48</v>
      </c>
      <c r="AV32" s="70"/>
      <c r="AW32" s="70">
        <v>3</v>
      </c>
      <c r="AX32" s="74"/>
      <c r="AY32" s="41">
        <v>61</v>
      </c>
      <c r="AZ32" s="60"/>
      <c r="BA32" s="60"/>
      <c r="BD32" s="34"/>
      <c r="BE32" s="34"/>
      <c r="BF32" s="34"/>
      <c r="BG32" s="34"/>
    </row>
    <row r="33" spans="1:61" s="52" customFormat="1" ht="12.75" customHeight="1">
      <c r="A33" s="60"/>
      <c r="B33" s="7"/>
      <c r="C33" s="28"/>
      <c r="D33" s="28"/>
      <c r="E33" s="28"/>
      <c r="F33" s="29"/>
      <c r="G33" s="53"/>
      <c r="H33" s="30"/>
      <c r="I33" s="29"/>
      <c r="K33" s="28"/>
      <c r="L33" s="28"/>
      <c r="M33" s="28"/>
      <c r="N33" s="29"/>
      <c r="O33" s="53"/>
      <c r="P33" s="30"/>
      <c r="Q33" s="29"/>
      <c r="R33" s="27"/>
      <c r="S33" s="4"/>
      <c r="T33" s="4"/>
      <c r="U33" s="3"/>
      <c r="V33" s="29"/>
      <c r="W33" s="53"/>
      <c r="X33" s="30"/>
      <c r="Y33" s="29"/>
      <c r="AA33" s="34"/>
      <c r="AB33" s="18"/>
      <c r="AC33" s="60"/>
      <c r="AD33" s="50" t="s">
        <v>88</v>
      </c>
      <c r="AE33" s="51" t="s">
        <v>103</v>
      </c>
      <c r="AM33" s="37">
        <v>1</v>
      </c>
      <c r="AN33" s="37"/>
      <c r="AO33" s="37">
        <v>23</v>
      </c>
      <c r="AP33" s="37"/>
      <c r="AQ33" s="37">
        <v>50</v>
      </c>
      <c r="AR33" s="37"/>
      <c r="AS33" s="39">
        <f t="shared" ref="AS33:AS35" si="1">AO33/AQ33</f>
        <v>0.46</v>
      </c>
      <c r="AT33" s="39"/>
      <c r="AU33" s="39" t="s">
        <v>71</v>
      </c>
      <c r="AV33" s="37"/>
      <c r="AW33" s="37">
        <v>3</v>
      </c>
      <c r="AX33" s="64"/>
      <c r="AY33" s="41">
        <v>60</v>
      </c>
      <c r="AZ33" s="60"/>
      <c r="BA33" s="60"/>
      <c r="BD33" s="34"/>
      <c r="BE33" s="34"/>
      <c r="BF33" s="34"/>
      <c r="BG33" s="58"/>
    </row>
    <row r="34" spans="1:61" s="52" customFormat="1" ht="12.75" customHeight="1">
      <c r="A34" s="60"/>
      <c r="B34" s="7" t="s">
        <v>104</v>
      </c>
      <c r="C34" s="13" t="s">
        <v>105</v>
      </c>
      <c r="D34" s="14"/>
      <c r="E34" s="15"/>
      <c r="F34" s="16">
        <v>12</v>
      </c>
      <c r="G34" s="16">
        <v>50</v>
      </c>
      <c r="H34" s="17">
        <f>F34/G34</f>
        <v>0.24</v>
      </c>
      <c r="I34" s="16">
        <v>4</v>
      </c>
      <c r="J34" s="7" t="s">
        <v>99</v>
      </c>
      <c r="K34" s="13" t="s">
        <v>92</v>
      </c>
      <c r="L34" s="14"/>
      <c r="M34" s="15"/>
      <c r="N34" s="16">
        <v>23</v>
      </c>
      <c r="O34" s="16">
        <v>50</v>
      </c>
      <c r="P34" s="17">
        <f>N34/O34</f>
        <v>0.46</v>
      </c>
      <c r="Q34" s="16">
        <v>3</v>
      </c>
      <c r="R34" s="27" t="s">
        <v>67</v>
      </c>
      <c r="S34" s="61" t="s">
        <v>106</v>
      </c>
      <c r="T34" s="62"/>
      <c r="U34" s="63"/>
      <c r="V34" s="16">
        <v>29</v>
      </c>
      <c r="W34" s="16">
        <v>50</v>
      </c>
      <c r="X34" s="17">
        <f>V34/W34</f>
        <v>0.57999999999999996</v>
      </c>
      <c r="Y34" s="16">
        <v>5</v>
      </c>
      <c r="Z34" s="75"/>
      <c r="AA34" s="60"/>
      <c r="AC34" s="60"/>
      <c r="AD34" s="50" t="s">
        <v>74</v>
      </c>
      <c r="AE34" s="58" t="s">
        <v>107</v>
      </c>
      <c r="AM34" s="37">
        <v>1</v>
      </c>
      <c r="AN34" s="37"/>
      <c r="AO34" s="37">
        <v>21</v>
      </c>
      <c r="AP34" s="37"/>
      <c r="AQ34" s="37">
        <v>50</v>
      </c>
      <c r="AR34" s="37"/>
      <c r="AS34" s="39">
        <f t="shared" si="1"/>
        <v>0.42</v>
      </c>
      <c r="AT34" s="39"/>
      <c r="AU34" s="39" t="s">
        <v>71</v>
      </c>
      <c r="AV34" s="37"/>
      <c r="AW34" s="37">
        <v>2</v>
      </c>
      <c r="AX34" s="64"/>
      <c r="AY34" s="41">
        <v>59</v>
      </c>
      <c r="AZ34" s="60"/>
      <c r="BA34" s="60"/>
      <c r="BD34" s="55"/>
      <c r="BE34" s="55"/>
      <c r="BF34" s="55"/>
      <c r="BG34" s="55"/>
      <c r="BH34" s="76"/>
      <c r="BI34" s="1"/>
    </row>
    <row r="35" spans="1:61" s="52" customFormat="1" ht="12.75" customHeight="1">
      <c r="A35" s="60"/>
      <c r="B35" s="7" t="s">
        <v>108</v>
      </c>
      <c r="C35" s="8" t="s">
        <v>109</v>
      </c>
      <c r="D35" s="9"/>
      <c r="E35" s="10"/>
      <c r="F35" s="11">
        <v>3</v>
      </c>
      <c r="G35" s="11">
        <v>50</v>
      </c>
      <c r="H35" s="12">
        <f>F35/G35</f>
        <v>0.06</v>
      </c>
      <c r="I35" s="11">
        <v>1</v>
      </c>
      <c r="K35" s="8" t="s">
        <v>105</v>
      </c>
      <c r="L35" s="9"/>
      <c r="M35" s="10"/>
      <c r="N35" s="11">
        <v>15</v>
      </c>
      <c r="O35" s="11">
        <v>50</v>
      </c>
      <c r="P35" s="12">
        <f>N35/O35</f>
        <v>0.3</v>
      </c>
      <c r="Q35" s="11">
        <v>2</v>
      </c>
      <c r="R35" s="27"/>
      <c r="S35" s="8" t="s">
        <v>75</v>
      </c>
      <c r="T35" s="9"/>
      <c r="U35" s="10"/>
      <c r="V35" s="11">
        <v>24</v>
      </c>
      <c r="W35" s="11">
        <v>50</v>
      </c>
      <c r="X35" s="12">
        <f>V35/W35</f>
        <v>0.48</v>
      </c>
      <c r="Y35" s="11">
        <v>3</v>
      </c>
      <c r="AA35" s="60"/>
      <c r="AB35" s="60"/>
      <c r="AC35" s="60"/>
      <c r="AD35" s="50" t="s">
        <v>60</v>
      </c>
      <c r="AE35" s="51" t="s">
        <v>110</v>
      </c>
      <c r="AG35" s="34"/>
      <c r="AM35" s="37">
        <v>1</v>
      </c>
      <c r="AN35" s="37"/>
      <c r="AO35" s="37">
        <v>20</v>
      </c>
      <c r="AP35" s="37"/>
      <c r="AQ35" s="37">
        <v>50</v>
      </c>
      <c r="AR35" s="37"/>
      <c r="AS35" s="39">
        <f t="shared" si="1"/>
        <v>0.4</v>
      </c>
      <c r="AT35" s="39"/>
      <c r="AU35" s="39" t="s">
        <v>71</v>
      </c>
      <c r="AV35" s="37"/>
      <c r="AW35" s="37">
        <v>3</v>
      </c>
      <c r="AX35" s="64"/>
      <c r="AY35" s="41">
        <v>58</v>
      </c>
      <c r="AZ35" s="60"/>
      <c r="BA35" s="60"/>
      <c r="BD35" s="51"/>
      <c r="BE35" s="34"/>
      <c r="BF35" s="46"/>
      <c r="BG35" s="46"/>
    </row>
    <row r="36" spans="1:61" s="52" customFormat="1" ht="12.75" customHeight="1">
      <c r="A36" s="60"/>
      <c r="B36" s="7"/>
      <c r="D36" s="60"/>
      <c r="E36" s="60"/>
      <c r="F36" s="77">
        <f>SUM(F8:F35)</f>
        <v>307</v>
      </c>
      <c r="G36" s="77">
        <f>SUM(G8:G35)</f>
        <v>900</v>
      </c>
      <c r="H36" s="60"/>
      <c r="I36" s="77"/>
      <c r="J36" s="78"/>
      <c r="L36" s="60"/>
      <c r="M36" s="60"/>
      <c r="N36" s="77">
        <f>SUM(N13:N35)</f>
        <v>345</v>
      </c>
      <c r="O36" s="77">
        <f>SUM(O13:O35)</f>
        <v>800</v>
      </c>
      <c r="P36" s="60"/>
      <c r="Q36" s="77"/>
      <c r="S36" s="79"/>
      <c r="T36" s="79"/>
      <c r="U36" s="79"/>
      <c r="V36" s="80">
        <f>SUM(V13:V35)</f>
        <v>389</v>
      </c>
      <c r="W36" s="80">
        <f>SUM(W13:W35)</f>
        <v>800</v>
      </c>
      <c r="X36" s="79"/>
      <c r="Y36" s="79"/>
      <c r="AA36" s="60"/>
      <c r="AB36" s="60"/>
      <c r="AC36" s="60"/>
      <c r="AD36" s="50" t="s">
        <v>46</v>
      </c>
      <c r="AE36" s="51" t="s">
        <v>111</v>
      </c>
      <c r="AG36" s="46"/>
      <c r="AH36" s="58"/>
      <c r="AI36" s="58"/>
      <c r="AJ36" s="48"/>
      <c r="AK36" s="48"/>
      <c r="AL36" s="64"/>
      <c r="AM36" s="56">
        <v>4</v>
      </c>
      <c r="AN36" s="37"/>
      <c r="AO36" s="37">
        <v>91</v>
      </c>
      <c r="AP36" s="37"/>
      <c r="AQ36" s="37">
        <v>200</v>
      </c>
      <c r="AR36" s="37"/>
      <c r="AS36" s="39">
        <f>AO36/AQ36</f>
        <v>0.45500000000000002</v>
      </c>
      <c r="AT36" s="37"/>
      <c r="AU36" s="81">
        <v>0.56000000000000005</v>
      </c>
      <c r="AV36" s="37"/>
      <c r="AW36" s="56">
        <v>4</v>
      </c>
      <c r="AX36" s="64"/>
      <c r="AY36" s="41">
        <v>57</v>
      </c>
      <c r="AZ36" s="60"/>
      <c r="BA36" s="60"/>
      <c r="BC36" s="82"/>
      <c r="BD36" s="83"/>
      <c r="BE36" s="83"/>
    </row>
    <row r="37" spans="1:61" s="52" customFormat="1" ht="12.75" customHeight="1">
      <c r="A37" s="60"/>
      <c r="B37" s="7"/>
      <c r="D37" s="60"/>
      <c r="E37" s="60"/>
      <c r="F37" s="60"/>
      <c r="G37" s="60"/>
      <c r="H37" s="84">
        <f>F36/G36</f>
        <v>0.34111111111111109</v>
      </c>
      <c r="I37" s="77"/>
      <c r="J37" s="78"/>
      <c r="L37" s="60"/>
      <c r="M37" s="60"/>
      <c r="N37" s="60"/>
      <c r="O37" s="60"/>
      <c r="P37" s="84">
        <f>N36/O36</f>
        <v>0.43125000000000002</v>
      </c>
      <c r="Q37" s="77"/>
      <c r="S37" s="79"/>
      <c r="T37" s="79"/>
      <c r="U37" s="79"/>
      <c r="V37" s="80"/>
      <c r="W37" s="80"/>
      <c r="X37" s="85">
        <f>V36/W36</f>
        <v>0.48625000000000002</v>
      </c>
      <c r="Y37" s="79"/>
      <c r="AA37" s="60"/>
      <c r="AB37" s="60"/>
      <c r="AC37" s="60"/>
      <c r="AD37" s="50" t="s">
        <v>31</v>
      </c>
      <c r="AE37" s="51" t="s">
        <v>112</v>
      </c>
      <c r="AM37" s="70">
        <v>2</v>
      </c>
      <c r="AN37" s="70"/>
      <c r="AO37" s="37">
        <v>40</v>
      </c>
      <c r="AP37" s="37"/>
      <c r="AQ37" s="37">
        <v>100</v>
      </c>
      <c r="AR37" s="70"/>
      <c r="AS37" s="39">
        <f t="shared" ref="AS37" si="2">AO37/AQ37</f>
        <v>0.4</v>
      </c>
      <c r="AT37" s="70"/>
      <c r="AU37" s="71">
        <v>0.46</v>
      </c>
      <c r="AV37" s="70"/>
      <c r="AW37" s="70">
        <v>3</v>
      </c>
      <c r="AX37" s="64"/>
      <c r="AY37" s="41">
        <v>56</v>
      </c>
      <c r="AZ37" s="60"/>
      <c r="BA37" s="60"/>
      <c r="BC37" s="83"/>
      <c r="BD37" s="83"/>
      <c r="BE37" s="86"/>
    </row>
    <row r="38" spans="1:61" s="52" customFormat="1" ht="12.75" customHeight="1">
      <c r="A38" s="60"/>
      <c r="B38" s="7"/>
      <c r="J38" s="78"/>
      <c r="AA38" s="60"/>
      <c r="AB38" s="60"/>
      <c r="AC38" s="60"/>
      <c r="AD38" s="50" t="s">
        <v>14</v>
      </c>
      <c r="AE38" s="51" t="s">
        <v>113</v>
      </c>
      <c r="AM38" s="37">
        <v>1</v>
      </c>
      <c r="AN38" s="37"/>
      <c r="AO38" s="37">
        <v>15</v>
      </c>
      <c r="AP38" s="37"/>
      <c r="AQ38" s="37">
        <v>50</v>
      </c>
      <c r="AR38" s="37"/>
      <c r="AS38" s="39">
        <f>AO38/AQ38</f>
        <v>0.3</v>
      </c>
      <c r="AT38" s="39"/>
      <c r="AU38" s="39" t="s">
        <v>71</v>
      </c>
      <c r="AV38" s="37"/>
      <c r="AW38" s="37">
        <v>4</v>
      </c>
      <c r="AX38" s="64"/>
      <c r="AY38" s="41">
        <v>55</v>
      </c>
      <c r="AZ38" s="60"/>
      <c r="BA38" s="60"/>
      <c r="BC38" s="86"/>
      <c r="BD38" s="87"/>
      <c r="BE38" s="87"/>
    </row>
    <row r="39" spans="1:61" s="52" customFormat="1" ht="12.75" customHeight="1">
      <c r="A39" s="60"/>
      <c r="B39" s="7"/>
      <c r="C39" s="114" t="s">
        <v>114</v>
      </c>
      <c r="D39" s="115"/>
      <c r="E39" s="115"/>
      <c r="F39" s="115"/>
      <c r="G39" s="115"/>
      <c r="H39" s="115"/>
      <c r="I39" s="116"/>
      <c r="J39" s="78"/>
      <c r="K39" s="114" t="s">
        <v>115</v>
      </c>
      <c r="L39" s="115"/>
      <c r="M39" s="115"/>
      <c r="N39" s="115"/>
      <c r="O39" s="115"/>
      <c r="P39" s="115"/>
      <c r="Q39" s="116"/>
      <c r="S39" s="114" t="s">
        <v>116</v>
      </c>
      <c r="T39" s="115"/>
      <c r="U39" s="115"/>
      <c r="V39" s="115"/>
      <c r="W39" s="115"/>
      <c r="X39" s="115"/>
      <c r="Y39" s="116"/>
      <c r="AA39" s="60"/>
      <c r="AB39" s="60"/>
      <c r="AC39" s="60"/>
      <c r="AD39" s="50" t="s">
        <v>12</v>
      </c>
      <c r="AE39" s="51" t="s">
        <v>117</v>
      </c>
      <c r="AM39" s="37">
        <v>1</v>
      </c>
      <c r="AN39" s="37"/>
      <c r="AO39" s="37">
        <v>22</v>
      </c>
      <c r="AP39" s="37"/>
      <c r="AQ39" s="37">
        <v>50</v>
      </c>
      <c r="AR39" s="37"/>
      <c r="AS39" s="39">
        <f t="shared" ref="AS39:AS55" si="3">AO39/AQ39</f>
        <v>0.44</v>
      </c>
      <c r="AT39" s="37"/>
      <c r="AU39" s="39" t="s">
        <v>71</v>
      </c>
      <c r="AV39" s="37"/>
      <c r="AW39" s="37">
        <v>3</v>
      </c>
      <c r="AX39" s="64"/>
      <c r="AY39" s="41">
        <v>52</v>
      </c>
      <c r="AZ39" s="60"/>
      <c r="BA39" s="60"/>
      <c r="BC39" s="87"/>
      <c r="BD39" s="87"/>
      <c r="BE39" s="87"/>
    </row>
    <row r="40" spans="1:61" s="52" customFormat="1" ht="12.75" customHeight="1">
      <c r="A40" s="60"/>
      <c r="B40" s="7"/>
      <c r="J40" s="78"/>
      <c r="AA40" s="60"/>
      <c r="AB40" s="60"/>
      <c r="AC40" s="60"/>
      <c r="AD40" s="50" t="s">
        <v>29</v>
      </c>
      <c r="AE40" s="58" t="s">
        <v>118</v>
      </c>
      <c r="AG40" s="34"/>
      <c r="AH40" s="34"/>
      <c r="AI40" s="34"/>
      <c r="AJ40" s="36"/>
      <c r="AK40" s="36"/>
      <c r="AL40" s="64"/>
      <c r="AM40" s="56">
        <v>1</v>
      </c>
      <c r="AN40" s="37"/>
      <c r="AO40" s="37">
        <v>21</v>
      </c>
      <c r="AP40" s="37"/>
      <c r="AQ40" s="37">
        <v>50</v>
      </c>
      <c r="AR40" s="37"/>
      <c r="AS40" s="39">
        <f t="shared" si="3"/>
        <v>0.42</v>
      </c>
      <c r="AT40" s="37"/>
      <c r="AU40" s="81" t="s">
        <v>71</v>
      </c>
      <c r="AV40" s="37"/>
      <c r="AW40" s="56">
        <v>3</v>
      </c>
      <c r="AX40" s="64"/>
      <c r="AY40" s="41">
        <v>51</v>
      </c>
      <c r="AZ40" s="60"/>
      <c r="BA40" s="60"/>
      <c r="BC40" s="83"/>
      <c r="BD40" s="83"/>
      <c r="BE40" s="86"/>
    </row>
    <row r="41" spans="1:61" s="52" customFormat="1" ht="12.75" customHeight="1">
      <c r="A41" s="60"/>
      <c r="B41" s="88">
        <v>8</v>
      </c>
      <c r="C41" s="20" t="s">
        <v>119</v>
      </c>
      <c r="D41" s="21"/>
      <c r="E41" s="22"/>
      <c r="F41" s="11">
        <v>29</v>
      </c>
      <c r="G41" s="11">
        <v>50</v>
      </c>
      <c r="H41" s="12">
        <f>F41/G41</f>
        <v>0.57999999999999996</v>
      </c>
      <c r="I41" s="11">
        <v>7</v>
      </c>
      <c r="J41" s="78">
        <v>4</v>
      </c>
      <c r="K41" s="20" t="s">
        <v>120</v>
      </c>
      <c r="L41" s="21"/>
      <c r="M41" s="22"/>
      <c r="N41" s="11">
        <v>31</v>
      </c>
      <c r="O41" s="11">
        <v>50</v>
      </c>
      <c r="P41" s="12">
        <f>N41/O41</f>
        <v>0.62</v>
      </c>
      <c r="Q41" s="11">
        <v>4</v>
      </c>
      <c r="S41" s="61" t="s">
        <v>121</v>
      </c>
      <c r="T41" s="62"/>
      <c r="U41" s="63"/>
      <c r="V41" s="16">
        <v>34</v>
      </c>
      <c r="W41" s="16">
        <v>50</v>
      </c>
      <c r="X41" s="17">
        <f>V41/W41</f>
        <v>0.68</v>
      </c>
      <c r="Y41" s="16">
        <v>4</v>
      </c>
      <c r="AA41" s="60"/>
      <c r="AB41" s="60"/>
      <c r="AC41" s="60"/>
      <c r="AD41" s="50" t="s">
        <v>45</v>
      </c>
      <c r="AE41" s="46" t="s">
        <v>122</v>
      </c>
      <c r="AJ41" s="48"/>
      <c r="AK41" s="48"/>
      <c r="AL41" s="36"/>
      <c r="AM41" s="37">
        <v>2</v>
      </c>
      <c r="AN41" s="37"/>
      <c r="AO41" s="37">
        <v>35</v>
      </c>
      <c r="AP41" s="37"/>
      <c r="AQ41" s="37">
        <v>100</v>
      </c>
      <c r="AR41" s="37"/>
      <c r="AS41" s="39">
        <f t="shared" si="3"/>
        <v>0.35</v>
      </c>
      <c r="AT41" s="39"/>
      <c r="AU41" s="39">
        <v>0.38</v>
      </c>
      <c r="AV41" s="37"/>
      <c r="AW41" s="37">
        <v>3</v>
      </c>
      <c r="AX41" s="64"/>
      <c r="AY41" s="41">
        <v>50</v>
      </c>
      <c r="AZ41" s="60"/>
      <c r="BA41" s="60"/>
      <c r="BC41" s="87"/>
      <c r="BD41" s="87"/>
      <c r="BE41" s="87"/>
    </row>
    <row r="42" spans="1:61" s="52" customFormat="1" ht="12.75" customHeight="1">
      <c r="A42" s="60"/>
      <c r="B42" s="89"/>
      <c r="C42" s="61" t="s">
        <v>98</v>
      </c>
      <c r="D42" s="62"/>
      <c r="E42" s="63"/>
      <c r="F42" s="16">
        <v>38</v>
      </c>
      <c r="G42" s="16">
        <v>50</v>
      </c>
      <c r="H42" s="17">
        <f>F42/G42</f>
        <v>0.76</v>
      </c>
      <c r="I42" s="16">
        <v>5</v>
      </c>
      <c r="J42" s="78">
        <v>5</v>
      </c>
      <c r="K42" s="61" t="s">
        <v>98</v>
      </c>
      <c r="L42" s="62"/>
      <c r="M42" s="63"/>
      <c r="N42" s="16">
        <v>39</v>
      </c>
      <c r="O42" s="16">
        <v>50</v>
      </c>
      <c r="P42" s="17">
        <f>N42/O42</f>
        <v>0.78</v>
      </c>
      <c r="Q42" s="16">
        <v>5</v>
      </c>
      <c r="R42" s="90"/>
      <c r="S42" s="20" t="s">
        <v>98</v>
      </c>
      <c r="T42" s="21"/>
      <c r="U42" s="22"/>
      <c r="V42" s="11">
        <v>29</v>
      </c>
      <c r="W42" s="11">
        <v>50</v>
      </c>
      <c r="X42" s="12">
        <f>V42/W42</f>
        <v>0.57999999999999996</v>
      </c>
      <c r="Y42" s="11">
        <v>4</v>
      </c>
      <c r="AA42" s="60"/>
      <c r="AB42" s="60"/>
      <c r="AC42" s="60"/>
      <c r="AD42" s="50" t="s">
        <v>58</v>
      </c>
      <c r="AE42" s="51" t="s">
        <v>123</v>
      </c>
      <c r="AF42" s="46"/>
      <c r="AJ42" s="48"/>
      <c r="AK42" s="48"/>
      <c r="AL42" s="29"/>
      <c r="AM42" s="37">
        <v>1</v>
      </c>
      <c r="AN42" s="37"/>
      <c r="AO42" s="37">
        <v>18</v>
      </c>
      <c r="AP42" s="37"/>
      <c r="AQ42" s="37">
        <v>50</v>
      </c>
      <c r="AR42" s="37"/>
      <c r="AS42" s="39">
        <f t="shared" si="3"/>
        <v>0.36</v>
      </c>
      <c r="AT42" s="39"/>
      <c r="AU42" s="39" t="s">
        <v>71</v>
      </c>
      <c r="AV42" s="37"/>
      <c r="AW42" s="56">
        <v>3</v>
      </c>
      <c r="AX42" s="64"/>
      <c r="AY42" s="41">
        <v>49</v>
      </c>
      <c r="AZ42" s="60"/>
      <c r="BA42" s="60"/>
      <c r="BC42" s="82"/>
      <c r="BD42" s="87"/>
      <c r="BE42" s="87"/>
    </row>
    <row r="43" spans="1:61" s="52" customFormat="1" ht="12.75" customHeight="1">
      <c r="A43" s="60"/>
      <c r="B43" s="89"/>
      <c r="C43" s="91"/>
      <c r="D43" s="91"/>
      <c r="E43" s="60"/>
      <c r="F43" s="29"/>
      <c r="G43" s="29"/>
      <c r="H43" s="30"/>
      <c r="I43" s="29"/>
      <c r="J43" s="92"/>
      <c r="K43" s="91"/>
      <c r="L43" s="91"/>
      <c r="M43" s="60"/>
      <c r="N43" s="29"/>
      <c r="O43" s="29"/>
      <c r="P43" s="30"/>
      <c r="Q43" s="29"/>
      <c r="R43" s="90"/>
      <c r="V43" s="29"/>
      <c r="W43" s="29"/>
      <c r="X43" s="30"/>
      <c r="Y43" s="29"/>
      <c r="AA43" s="60"/>
      <c r="AB43" s="60"/>
      <c r="AC43" s="60"/>
      <c r="AD43" s="50" t="s">
        <v>72</v>
      </c>
      <c r="AE43" s="46" t="s">
        <v>32</v>
      </c>
      <c r="AG43" s="36"/>
      <c r="AH43" s="36"/>
      <c r="AI43" s="36"/>
      <c r="AJ43" s="36"/>
      <c r="AK43" s="36"/>
      <c r="AL43" s="36"/>
      <c r="AM43" s="56">
        <v>1</v>
      </c>
      <c r="AN43" s="37"/>
      <c r="AO43" s="37">
        <v>15</v>
      </c>
      <c r="AP43" s="37"/>
      <c r="AQ43" s="37">
        <v>50</v>
      </c>
      <c r="AR43" s="37"/>
      <c r="AS43" s="39">
        <f t="shared" si="3"/>
        <v>0.3</v>
      </c>
      <c r="AT43" s="37"/>
      <c r="AU43" s="81" t="s">
        <v>71</v>
      </c>
      <c r="AV43" s="37"/>
      <c r="AW43" s="37">
        <v>4</v>
      </c>
      <c r="AX43" s="64"/>
      <c r="AY43" s="41">
        <v>48</v>
      </c>
      <c r="AZ43" s="60"/>
      <c r="BA43" s="60"/>
      <c r="BC43" s="83"/>
      <c r="BD43" s="83"/>
      <c r="BE43" s="86"/>
      <c r="BF43"/>
      <c r="BG43"/>
      <c r="BH43"/>
      <c r="BI43"/>
    </row>
    <row r="44" spans="1:61" s="52" customFormat="1" ht="12.75" customHeight="1">
      <c r="A44" s="60"/>
      <c r="B44" s="88">
        <v>7</v>
      </c>
      <c r="C44" s="61" t="s">
        <v>124</v>
      </c>
      <c r="D44" s="62"/>
      <c r="E44" s="63"/>
      <c r="F44" s="16">
        <v>35</v>
      </c>
      <c r="G44" s="16">
        <v>50</v>
      </c>
      <c r="H44" s="17">
        <f>F44/G44</f>
        <v>0.7</v>
      </c>
      <c r="I44" s="16">
        <v>4</v>
      </c>
      <c r="J44" s="92">
        <v>3</v>
      </c>
      <c r="K44" s="61" t="s">
        <v>125</v>
      </c>
      <c r="L44" s="62"/>
      <c r="M44" s="63"/>
      <c r="N44" s="16">
        <v>40</v>
      </c>
      <c r="O44" s="16">
        <v>44</v>
      </c>
      <c r="P44" s="17">
        <f>N44/O44</f>
        <v>0.90909090909090906</v>
      </c>
      <c r="Q44" s="16">
        <v>6</v>
      </c>
      <c r="R44" s="90"/>
      <c r="S44" s="61" t="s">
        <v>125</v>
      </c>
      <c r="T44" s="62"/>
      <c r="U44" s="63"/>
      <c r="V44" s="16">
        <v>32</v>
      </c>
      <c r="W44" s="16">
        <v>50</v>
      </c>
      <c r="X44" s="17">
        <f>V44/W44</f>
        <v>0.64</v>
      </c>
      <c r="Y44" s="16">
        <v>4</v>
      </c>
      <c r="AA44" s="60"/>
      <c r="AB44" s="60"/>
      <c r="AC44" s="60"/>
      <c r="AD44" s="50" t="s">
        <v>86</v>
      </c>
      <c r="AE44" s="51" t="s">
        <v>126</v>
      </c>
      <c r="AG44" s="34"/>
      <c r="AH44" s="34"/>
      <c r="AI44" s="34"/>
      <c r="AJ44" s="36"/>
      <c r="AK44" s="36"/>
      <c r="AL44" s="36"/>
      <c r="AM44" s="56">
        <v>2</v>
      </c>
      <c r="AN44" s="37"/>
      <c r="AO44" s="37">
        <v>27</v>
      </c>
      <c r="AP44" s="37"/>
      <c r="AQ44" s="37">
        <v>100</v>
      </c>
      <c r="AR44" s="37"/>
      <c r="AS44" s="39">
        <f t="shared" si="3"/>
        <v>0.27</v>
      </c>
      <c r="AT44" s="37"/>
      <c r="AU44" s="81">
        <v>0.3</v>
      </c>
      <c r="AV44" s="37"/>
      <c r="AW44" s="37">
        <v>4</v>
      </c>
      <c r="AX44" s="64"/>
      <c r="AY44" s="41">
        <v>47</v>
      </c>
      <c r="AZ44" s="60"/>
      <c r="BA44" s="60"/>
      <c r="BC44" s="87"/>
      <c r="BD44" s="87"/>
      <c r="BE44" s="87"/>
    </row>
    <row r="45" spans="1:61" s="52" customFormat="1" ht="12.75" customHeight="1">
      <c r="A45" s="60"/>
      <c r="B45" s="88"/>
      <c r="C45" s="8" t="s">
        <v>39</v>
      </c>
      <c r="D45" s="9"/>
      <c r="E45" s="10"/>
      <c r="F45" s="11">
        <v>34</v>
      </c>
      <c r="G45" s="11">
        <v>50</v>
      </c>
      <c r="H45" s="12">
        <f>F45/G45</f>
        <v>0.68</v>
      </c>
      <c r="I45" s="11">
        <v>5</v>
      </c>
      <c r="J45" s="92">
        <v>6</v>
      </c>
      <c r="K45" s="20" t="s">
        <v>124</v>
      </c>
      <c r="L45" s="21"/>
      <c r="M45" s="22"/>
      <c r="N45" s="11">
        <v>24</v>
      </c>
      <c r="O45" s="11">
        <v>44</v>
      </c>
      <c r="P45" s="12">
        <f>N45/O45</f>
        <v>0.54545454545454541</v>
      </c>
      <c r="Q45" s="11">
        <v>2</v>
      </c>
      <c r="R45" s="93"/>
      <c r="S45" s="20" t="s">
        <v>106</v>
      </c>
      <c r="T45" s="21"/>
      <c r="U45" s="22"/>
      <c r="V45" s="11">
        <v>31</v>
      </c>
      <c r="W45" s="11">
        <v>50</v>
      </c>
      <c r="X45" s="12">
        <f>V45/W45</f>
        <v>0.62</v>
      </c>
      <c r="Y45" s="11">
        <v>4</v>
      </c>
      <c r="Z45" s="75"/>
      <c r="AA45" s="60"/>
      <c r="AB45" s="60"/>
      <c r="AC45" s="60"/>
      <c r="AD45" s="50" t="s">
        <v>95</v>
      </c>
      <c r="AE45" s="51" t="s">
        <v>127</v>
      </c>
      <c r="AG45" s="36"/>
      <c r="AH45" s="36"/>
      <c r="AI45" s="36"/>
      <c r="AJ45" s="36"/>
      <c r="AK45" s="36"/>
      <c r="AL45" s="36"/>
      <c r="AM45" s="56">
        <v>2</v>
      </c>
      <c r="AN45" s="37"/>
      <c r="AO45" s="37">
        <v>31</v>
      </c>
      <c r="AP45" s="37"/>
      <c r="AQ45" s="37">
        <v>100</v>
      </c>
      <c r="AR45" s="37"/>
      <c r="AS45" s="39">
        <f t="shared" si="3"/>
        <v>0.31</v>
      </c>
      <c r="AT45" s="37"/>
      <c r="AU45" s="81">
        <v>0.34</v>
      </c>
      <c r="AV45" s="37"/>
      <c r="AW45" s="37">
        <v>2</v>
      </c>
      <c r="AX45" s="64"/>
      <c r="AY45" s="41">
        <v>46</v>
      </c>
      <c r="AZ45" s="60"/>
      <c r="BA45" s="60"/>
      <c r="BC45" s="86"/>
      <c r="BD45" s="87"/>
      <c r="BE45" s="87"/>
    </row>
    <row r="46" spans="1:61" s="55" customFormat="1" ht="12.75" customHeight="1">
      <c r="A46" s="74"/>
      <c r="B46" s="88"/>
      <c r="C46" s="52"/>
      <c r="D46" s="52"/>
      <c r="E46" s="52"/>
      <c r="F46" s="29"/>
      <c r="G46" s="29"/>
      <c r="H46" s="30"/>
      <c r="I46" s="29"/>
      <c r="J46" s="94"/>
      <c r="K46" s="52"/>
      <c r="L46" s="52"/>
      <c r="M46" s="52"/>
      <c r="N46" s="92"/>
      <c r="O46" s="29"/>
      <c r="P46" s="52"/>
      <c r="Q46" s="52"/>
      <c r="R46" s="74"/>
      <c r="S46" s="52"/>
      <c r="T46" s="52"/>
      <c r="U46" s="52"/>
      <c r="V46" s="95"/>
      <c r="W46" s="95"/>
      <c r="X46" s="52"/>
      <c r="Y46" s="52"/>
      <c r="AA46" s="74"/>
      <c r="AB46" s="74"/>
      <c r="AC46" s="74"/>
      <c r="AD46" s="50" t="s">
        <v>104</v>
      </c>
      <c r="AE46" s="58" t="s">
        <v>128</v>
      </c>
      <c r="AF46" s="52"/>
      <c r="AG46" s="52"/>
      <c r="AH46" s="52"/>
      <c r="AI46" s="52"/>
      <c r="AJ46" s="52"/>
      <c r="AK46" s="52"/>
      <c r="AL46" s="52"/>
      <c r="AM46" s="70">
        <v>2</v>
      </c>
      <c r="AN46" s="70"/>
      <c r="AO46" s="37">
        <v>27</v>
      </c>
      <c r="AP46" s="37"/>
      <c r="AQ46" s="37">
        <v>100</v>
      </c>
      <c r="AR46" s="70"/>
      <c r="AS46" s="39">
        <f t="shared" si="3"/>
        <v>0.27</v>
      </c>
      <c r="AT46" s="70"/>
      <c r="AU46" s="71">
        <v>0.34</v>
      </c>
      <c r="AV46" s="70"/>
      <c r="AW46" s="70">
        <v>2</v>
      </c>
      <c r="AX46" s="64"/>
      <c r="AY46" s="41">
        <v>45</v>
      </c>
      <c r="AZ46" s="74"/>
      <c r="BA46" s="74"/>
      <c r="BC46" s="83"/>
      <c r="BD46" s="83"/>
      <c r="BE46" s="86"/>
    </row>
    <row r="47" spans="1:61" s="52" customFormat="1" ht="12.75" customHeight="1">
      <c r="A47" s="60"/>
      <c r="B47" s="88">
        <v>6</v>
      </c>
      <c r="C47" s="20" t="s">
        <v>129</v>
      </c>
      <c r="D47" s="21"/>
      <c r="E47" s="22"/>
      <c r="F47" s="11">
        <v>26</v>
      </c>
      <c r="G47" s="11">
        <v>50</v>
      </c>
      <c r="H47" s="12">
        <f>F47/G47</f>
        <v>0.52</v>
      </c>
      <c r="I47" s="11">
        <v>3</v>
      </c>
      <c r="J47" s="88">
        <v>2</v>
      </c>
      <c r="K47" s="61" t="s">
        <v>121</v>
      </c>
      <c r="L47" s="62"/>
      <c r="M47" s="63"/>
      <c r="N47" s="16">
        <v>40</v>
      </c>
      <c r="O47" s="16">
        <v>48</v>
      </c>
      <c r="P47" s="17">
        <f>N47/O47</f>
        <v>0.83333333333333337</v>
      </c>
      <c r="Q47" s="16">
        <v>5</v>
      </c>
      <c r="R47" s="60"/>
      <c r="X47" s="96"/>
      <c r="AA47" s="60"/>
      <c r="AB47" s="60"/>
      <c r="AC47" s="60"/>
      <c r="AD47" s="50" t="s">
        <v>108</v>
      </c>
      <c r="AE47" s="58" t="s">
        <v>130</v>
      </c>
      <c r="AM47" s="97">
        <v>1</v>
      </c>
      <c r="AN47" s="97"/>
      <c r="AO47" s="37">
        <v>23</v>
      </c>
      <c r="AP47" s="37"/>
      <c r="AQ47" s="37">
        <v>50</v>
      </c>
      <c r="AR47" s="97"/>
      <c r="AS47" s="39">
        <f t="shared" si="3"/>
        <v>0.46</v>
      </c>
      <c r="AT47" s="97"/>
      <c r="AU47" s="97" t="s">
        <v>71</v>
      </c>
      <c r="AV47" s="97"/>
      <c r="AW47" s="97">
        <v>2</v>
      </c>
      <c r="AX47" s="36"/>
      <c r="AY47" s="41">
        <v>42</v>
      </c>
      <c r="AZ47" s="60"/>
      <c r="BA47" s="60"/>
      <c r="BC47" s="87"/>
      <c r="BD47" s="87"/>
      <c r="BE47" s="87"/>
    </row>
    <row r="48" spans="1:61" s="52" customFormat="1" ht="12.75" customHeight="1">
      <c r="A48" s="60"/>
      <c r="B48" s="88"/>
      <c r="C48" s="61" t="s">
        <v>106</v>
      </c>
      <c r="D48" s="14"/>
      <c r="E48" s="15"/>
      <c r="F48" s="16">
        <v>27</v>
      </c>
      <c r="G48" s="16">
        <v>50</v>
      </c>
      <c r="H48" s="17">
        <f>F48/G48</f>
        <v>0.54</v>
      </c>
      <c r="I48" s="16">
        <v>3</v>
      </c>
      <c r="J48" s="88">
        <v>7</v>
      </c>
      <c r="K48" s="8" t="s">
        <v>40</v>
      </c>
      <c r="L48" s="21"/>
      <c r="M48" s="22"/>
      <c r="N48" s="11">
        <v>31</v>
      </c>
      <c r="O48" s="11">
        <v>48</v>
      </c>
      <c r="P48" s="12">
        <f>N48/O48</f>
        <v>0.64583333333333337</v>
      </c>
      <c r="Q48" s="11">
        <v>5</v>
      </c>
      <c r="R48" s="88"/>
      <c r="AA48" s="60"/>
      <c r="AB48" s="60"/>
      <c r="AC48" s="60"/>
      <c r="AD48" s="50" t="s">
        <v>101</v>
      </c>
      <c r="AE48" s="46" t="s">
        <v>131</v>
      </c>
      <c r="AG48" s="36"/>
      <c r="AH48" s="36"/>
      <c r="AI48" s="36"/>
      <c r="AJ48" s="36"/>
      <c r="AK48" s="36"/>
      <c r="AL48" s="36"/>
      <c r="AM48" s="56">
        <v>1</v>
      </c>
      <c r="AN48" s="37"/>
      <c r="AO48" s="37">
        <v>15</v>
      </c>
      <c r="AP48" s="37"/>
      <c r="AQ48" s="37">
        <v>50</v>
      </c>
      <c r="AR48" s="37"/>
      <c r="AS48" s="39">
        <f t="shared" si="3"/>
        <v>0.3</v>
      </c>
      <c r="AT48" s="37"/>
      <c r="AU48" s="81" t="s">
        <v>71</v>
      </c>
      <c r="AV48" s="37"/>
      <c r="AW48" s="37">
        <v>2</v>
      </c>
      <c r="AX48" s="36"/>
      <c r="AY48" s="41">
        <v>41</v>
      </c>
      <c r="AZ48" s="60"/>
      <c r="BA48" s="60"/>
      <c r="BC48" s="82"/>
      <c r="BD48" s="87"/>
      <c r="BE48" s="87"/>
    </row>
    <row r="49" spans="1:57" s="52" customFormat="1" ht="12.75" customHeight="1">
      <c r="A49" s="60"/>
      <c r="B49" s="88"/>
      <c r="C49" s="91"/>
      <c r="D49" s="91"/>
      <c r="E49" s="60"/>
      <c r="F49" s="29"/>
      <c r="G49" s="29"/>
      <c r="H49" s="30"/>
      <c r="I49" s="98"/>
      <c r="J49" s="88"/>
      <c r="K49" s="91"/>
      <c r="L49" s="91"/>
      <c r="M49" s="60"/>
      <c r="N49" s="29"/>
      <c r="O49" s="29"/>
      <c r="P49" s="30"/>
      <c r="Q49" s="29"/>
      <c r="R49" s="88"/>
      <c r="S49" s="114" t="s">
        <v>132</v>
      </c>
      <c r="T49" s="115"/>
      <c r="U49" s="115"/>
      <c r="V49" s="115"/>
      <c r="W49" s="115"/>
      <c r="X49" s="115"/>
      <c r="Y49" s="116"/>
      <c r="AA49" s="60"/>
      <c r="AB49" s="60"/>
      <c r="AC49" s="60"/>
      <c r="AD49" s="50" t="s">
        <v>91</v>
      </c>
      <c r="AE49" s="51" t="s">
        <v>133</v>
      </c>
      <c r="AM49" s="97">
        <v>1</v>
      </c>
      <c r="AN49" s="97"/>
      <c r="AO49" s="37">
        <v>13</v>
      </c>
      <c r="AP49" s="37"/>
      <c r="AQ49" s="37">
        <v>50</v>
      </c>
      <c r="AR49" s="97"/>
      <c r="AS49" s="39">
        <f>AO49/AQ49</f>
        <v>0.26</v>
      </c>
      <c r="AT49" s="97"/>
      <c r="AU49" s="97" t="s">
        <v>71</v>
      </c>
      <c r="AV49" s="97"/>
      <c r="AW49" s="97">
        <v>2</v>
      </c>
      <c r="AY49" s="41">
        <v>40</v>
      </c>
      <c r="AZ49" s="60"/>
      <c r="BA49" s="60"/>
      <c r="BC49" s="99"/>
      <c r="BD49" s="99"/>
      <c r="BE49" s="99"/>
    </row>
    <row r="50" spans="1:57" s="52" customFormat="1" ht="12.75" customHeight="1">
      <c r="A50" s="60"/>
      <c r="B50" s="88">
        <v>5</v>
      </c>
      <c r="C50" s="20" t="s">
        <v>134</v>
      </c>
      <c r="D50" s="21"/>
      <c r="E50" s="22"/>
      <c r="F50" s="11">
        <v>30</v>
      </c>
      <c r="G50" s="11">
        <v>50</v>
      </c>
      <c r="H50" s="12">
        <f>F50/G50</f>
        <v>0.6</v>
      </c>
      <c r="I50" s="11">
        <v>5</v>
      </c>
      <c r="J50" s="88">
        <v>1</v>
      </c>
      <c r="K50" s="20" t="s">
        <v>135</v>
      </c>
      <c r="L50" s="21"/>
      <c r="M50" s="22"/>
      <c r="N50" s="11">
        <v>35</v>
      </c>
      <c r="O50" s="11">
        <v>50</v>
      </c>
      <c r="P50" s="12">
        <f>N50/O50</f>
        <v>0.7</v>
      </c>
      <c r="Q50" s="11">
        <v>6</v>
      </c>
      <c r="R50" s="88"/>
      <c r="AA50" s="60"/>
      <c r="AB50" s="60"/>
      <c r="AC50" s="60"/>
      <c r="AD50" s="50" t="s">
        <v>80</v>
      </c>
      <c r="AE50" s="46" t="s">
        <v>136</v>
      </c>
      <c r="AM50" s="56">
        <v>1</v>
      </c>
      <c r="AN50" s="37"/>
      <c r="AO50" s="37">
        <v>10</v>
      </c>
      <c r="AP50" s="37"/>
      <c r="AQ50" s="37">
        <v>50</v>
      </c>
      <c r="AR50" s="37"/>
      <c r="AS50" s="39">
        <f t="shared" ref="AS50" si="4">AO50/AQ50</f>
        <v>0.2</v>
      </c>
      <c r="AT50" s="37"/>
      <c r="AU50" s="81" t="s">
        <v>71</v>
      </c>
      <c r="AV50" s="37"/>
      <c r="AW50" s="37">
        <v>2</v>
      </c>
      <c r="AY50" s="41">
        <v>39</v>
      </c>
      <c r="AZ50" s="60"/>
      <c r="BA50" s="60"/>
      <c r="BC50" s="99"/>
      <c r="BD50" s="99"/>
      <c r="BE50" s="99"/>
    </row>
    <row r="51" spans="1:57" s="52" customFormat="1" ht="12.75" customHeight="1">
      <c r="A51" s="60"/>
      <c r="B51" s="88"/>
      <c r="C51" s="13" t="s">
        <v>40</v>
      </c>
      <c r="D51" s="62"/>
      <c r="E51" s="63"/>
      <c r="F51" s="16">
        <v>32</v>
      </c>
      <c r="G51" s="16">
        <v>50</v>
      </c>
      <c r="H51" s="17">
        <f>F51/G51</f>
        <v>0.64</v>
      </c>
      <c r="I51" s="16">
        <v>4</v>
      </c>
      <c r="J51" s="88">
        <v>8</v>
      </c>
      <c r="K51" s="61" t="s">
        <v>106</v>
      </c>
      <c r="L51" s="62"/>
      <c r="M51" s="63"/>
      <c r="N51" s="16">
        <v>39</v>
      </c>
      <c r="O51" s="16">
        <v>50</v>
      </c>
      <c r="P51" s="17">
        <f>N51/O51</f>
        <v>0.78</v>
      </c>
      <c r="Q51" s="16">
        <v>4</v>
      </c>
      <c r="R51" s="88"/>
      <c r="S51" s="61" t="s">
        <v>121</v>
      </c>
      <c r="T51" s="62"/>
      <c r="U51" s="63"/>
      <c r="V51" s="16">
        <v>40</v>
      </c>
      <c r="W51" s="16">
        <v>42</v>
      </c>
      <c r="X51" s="17">
        <f>V51/W51</f>
        <v>0.95238095238095233</v>
      </c>
      <c r="Y51" s="16">
        <v>5</v>
      </c>
      <c r="AA51" s="60"/>
      <c r="AB51" s="60"/>
      <c r="AC51" s="60"/>
      <c r="AD51" s="50" t="s">
        <v>66</v>
      </c>
      <c r="AE51" s="51" t="s">
        <v>137</v>
      </c>
      <c r="AM51" s="97">
        <v>1</v>
      </c>
      <c r="AN51" s="97"/>
      <c r="AO51" s="37">
        <v>10</v>
      </c>
      <c r="AP51" s="37"/>
      <c r="AQ51" s="37">
        <v>50</v>
      </c>
      <c r="AR51" s="97"/>
      <c r="AS51" s="39">
        <f>AO51/AQ51</f>
        <v>0.2</v>
      </c>
      <c r="AT51" s="97"/>
      <c r="AU51" s="97" t="s">
        <v>71</v>
      </c>
      <c r="AV51" s="97"/>
      <c r="AW51" s="97">
        <v>2</v>
      </c>
      <c r="AY51" s="41">
        <v>38</v>
      </c>
      <c r="AZ51" s="60"/>
      <c r="BA51" s="60"/>
      <c r="BC51" s="99"/>
      <c r="BD51" s="99"/>
      <c r="BE51" s="99"/>
    </row>
    <row r="52" spans="1:57" s="52" customFormat="1" ht="12.75" customHeight="1">
      <c r="A52" s="60"/>
      <c r="B52" s="88"/>
      <c r="F52" s="53"/>
      <c r="G52" s="53"/>
      <c r="H52" s="30"/>
      <c r="I52" s="29"/>
      <c r="J52" s="88"/>
      <c r="N52" s="95">
        <f>SUM(N41:N51)</f>
        <v>279</v>
      </c>
      <c r="O52" s="95">
        <f>SUM(O41:O51)</f>
        <v>384</v>
      </c>
      <c r="R52" s="88"/>
      <c r="S52" s="20" t="s">
        <v>125</v>
      </c>
      <c r="T52" s="21"/>
      <c r="U52" s="22"/>
      <c r="V52" s="11">
        <v>26</v>
      </c>
      <c r="W52" s="11">
        <v>42</v>
      </c>
      <c r="X52" s="12">
        <f>V52/W52</f>
        <v>0.61904761904761907</v>
      </c>
      <c r="Y52" s="11">
        <v>4</v>
      </c>
      <c r="AA52" s="60"/>
      <c r="AB52" s="60"/>
      <c r="AC52" s="60"/>
      <c r="AD52" s="50" t="s">
        <v>52</v>
      </c>
      <c r="AE52" s="46" t="s">
        <v>138</v>
      </c>
      <c r="AM52" s="56">
        <v>1</v>
      </c>
      <c r="AN52" s="37"/>
      <c r="AO52" s="37">
        <v>7</v>
      </c>
      <c r="AP52" s="37"/>
      <c r="AQ52" s="37">
        <v>50</v>
      </c>
      <c r="AR52" s="37"/>
      <c r="AS52" s="39">
        <f t="shared" ref="AS52:AS53" si="5">AO52/AQ52</f>
        <v>0.14000000000000001</v>
      </c>
      <c r="AT52" s="37"/>
      <c r="AU52" s="81" t="s">
        <v>71</v>
      </c>
      <c r="AV52" s="37"/>
      <c r="AW52" s="37">
        <v>1</v>
      </c>
      <c r="AY52" s="41">
        <v>37</v>
      </c>
      <c r="AZ52" s="60"/>
      <c r="BA52" s="60"/>
      <c r="BC52" s="87"/>
      <c r="BD52" s="87"/>
      <c r="BE52" s="87"/>
    </row>
    <row r="53" spans="1:57" s="52" customFormat="1" ht="12.75" customHeight="1">
      <c r="A53" s="60"/>
      <c r="B53" s="88">
        <v>4</v>
      </c>
      <c r="C53" s="61" t="s">
        <v>135</v>
      </c>
      <c r="D53" s="62"/>
      <c r="E53" s="63"/>
      <c r="F53" s="16">
        <v>40</v>
      </c>
      <c r="G53" s="16">
        <v>44</v>
      </c>
      <c r="H53" s="17">
        <f>F53/G53</f>
        <v>0.90909090909090906</v>
      </c>
      <c r="I53" s="16">
        <v>5</v>
      </c>
      <c r="J53" s="60"/>
      <c r="P53" s="100">
        <f>N52/O52</f>
        <v>0.7265625</v>
      </c>
      <c r="R53" s="60"/>
      <c r="S53" s="91"/>
      <c r="T53" s="60"/>
      <c r="U53" s="60"/>
      <c r="V53" s="77">
        <f>SUM(V41:V52)</f>
        <v>192</v>
      </c>
      <c r="W53" s="77">
        <f>SUM(W41:W52)</f>
        <v>284</v>
      </c>
      <c r="X53" s="77"/>
      <c r="Y53" s="60"/>
      <c r="AA53" s="60"/>
      <c r="AB53" s="60"/>
      <c r="AC53" s="60"/>
      <c r="AD53" s="50" t="s">
        <v>37</v>
      </c>
      <c r="AE53" s="51" t="s">
        <v>139</v>
      </c>
      <c r="AM53" s="56">
        <v>1</v>
      </c>
      <c r="AN53" s="37"/>
      <c r="AO53" s="37">
        <v>6</v>
      </c>
      <c r="AP53" s="37"/>
      <c r="AQ53" s="37">
        <v>50</v>
      </c>
      <c r="AR53" s="37"/>
      <c r="AS53" s="39">
        <f t="shared" si="5"/>
        <v>0.12</v>
      </c>
      <c r="AT53" s="37"/>
      <c r="AU53" s="81" t="s">
        <v>71</v>
      </c>
      <c r="AV53" s="37"/>
      <c r="AW53" s="37">
        <v>1</v>
      </c>
      <c r="AY53" s="41">
        <v>36</v>
      </c>
      <c r="AZ53" s="60"/>
      <c r="BA53" s="60"/>
      <c r="BC53" s="86"/>
      <c r="BD53" s="87"/>
      <c r="BE53" s="87"/>
    </row>
    <row r="54" spans="1:57" s="52" customFormat="1" ht="12.75" customHeight="1">
      <c r="A54" s="60"/>
      <c r="B54" s="88"/>
      <c r="C54" s="8" t="s">
        <v>26</v>
      </c>
      <c r="D54" s="21"/>
      <c r="E54" s="22"/>
      <c r="F54" s="11">
        <v>24</v>
      </c>
      <c r="G54" s="11">
        <v>44</v>
      </c>
      <c r="H54" s="12">
        <f>F54/G54</f>
        <v>0.54545454545454541</v>
      </c>
      <c r="I54" s="11">
        <v>4</v>
      </c>
      <c r="J54" s="60"/>
      <c r="R54" s="60"/>
      <c r="S54" s="91"/>
      <c r="T54" s="60"/>
      <c r="U54" s="60"/>
      <c r="V54" s="77"/>
      <c r="W54" s="88"/>
      <c r="X54" s="84">
        <f>V53/W53</f>
        <v>0.676056338028169</v>
      </c>
      <c r="Y54" s="101"/>
      <c r="AA54" s="60"/>
      <c r="AB54" s="60"/>
      <c r="AC54" s="60"/>
      <c r="AD54" s="50" t="s">
        <v>4</v>
      </c>
      <c r="AE54" s="51" t="s">
        <v>140</v>
      </c>
      <c r="AM54" s="97">
        <v>1</v>
      </c>
      <c r="AN54" s="97"/>
      <c r="AO54" s="37">
        <v>3</v>
      </c>
      <c r="AP54" s="37"/>
      <c r="AQ54" s="37">
        <v>50</v>
      </c>
      <c r="AR54" s="97"/>
      <c r="AS54" s="39">
        <f t="shared" si="3"/>
        <v>0.06</v>
      </c>
      <c r="AT54" s="97"/>
      <c r="AU54" s="97" t="s">
        <v>71</v>
      </c>
      <c r="AV54" s="97"/>
      <c r="AW54" s="97">
        <v>1</v>
      </c>
      <c r="AY54" s="41">
        <v>35</v>
      </c>
      <c r="AZ54" s="60"/>
      <c r="BA54" s="60"/>
      <c r="BC54" s="83"/>
      <c r="BD54" s="83"/>
      <c r="BE54" s="83"/>
    </row>
    <row r="55" spans="1:57" s="52" customFormat="1" ht="12.75" customHeight="1">
      <c r="A55" s="60"/>
      <c r="B55" s="88"/>
      <c r="C55" s="91"/>
      <c r="D55" s="91"/>
      <c r="E55" s="60"/>
      <c r="F55" s="29"/>
      <c r="G55" s="29"/>
      <c r="H55" s="30"/>
      <c r="I55" s="29"/>
      <c r="P55" s="102"/>
      <c r="R55" s="60"/>
      <c r="S55" s="60"/>
      <c r="AA55" s="60"/>
      <c r="AB55" s="60"/>
      <c r="AC55" s="60"/>
      <c r="AD55" s="50" t="s">
        <v>6</v>
      </c>
      <c r="AE55" s="51" t="s">
        <v>141</v>
      </c>
      <c r="AM55" s="97">
        <v>1</v>
      </c>
      <c r="AN55" s="97"/>
      <c r="AO55" s="37">
        <v>23</v>
      </c>
      <c r="AP55" s="37"/>
      <c r="AQ55" s="37">
        <v>50</v>
      </c>
      <c r="AR55" s="97"/>
      <c r="AS55" s="39">
        <f t="shared" si="3"/>
        <v>0.46</v>
      </c>
      <c r="AT55" s="97"/>
      <c r="AU55" s="97" t="s">
        <v>71</v>
      </c>
      <c r="AV55" s="97"/>
      <c r="AW55" s="97">
        <v>3</v>
      </c>
      <c r="AY55" s="41">
        <v>32</v>
      </c>
      <c r="AZ55" s="60"/>
      <c r="BA55" s="60"/>
      <c r="BC55" s="86"/>
      <c r="BD55" s="87"/>
      <c r="BE55" s="87"/>
    </row>
    <row r="56" spans="1:57" s="52" customFormat="1" ht="12.75" customHeight="1">
      <c r="A56" s="60"/>
      <c r="B56" s="88">
        <v>3</v>
      </c>
      <c r="C56" s="61" t="s">
        <v>125</v>
      </c>
      <c r="D56" s="21"/>
      <c r="E56" s="22"/>
      <c r="F56" s="103"/>
      <c r="G56" s="103"/>
      <c r="H56" s="69"/>
      <c r="I56" s="103"/>
      <c r="J56" s="60"/>
      <c r="K56" s="104"/>
      <c r="L56" s="104"/>
      <c r="P56" s="102"/>
      <c r="R56" s="60"/>
      <c r="AA56" s="60"/>
      <c r="AB56" s="60"/>
      <c r="AC56" s="60"/>
      <c r="AD56" s="50"/>
      <c r="AF56" s="34"/>
      <c r="AZ56" s="60"/>
      <c r="BA56" s="60"/>
      <c r="BC56" s="87"/>
      <c r="BD56" s="87"/>
      <c r="BE56" s="87"/>
    </row>
    <row r="57" spans="1:57" s="52" customFormat="1" ht="12.75" customHeight="1">
      <c r="A57" s="60"/>
      <c r="B57" s="88"/>
      <c r="C57" s="20" t="s">
        <v>63</v>
      </c>
      <c r="D57" s="9"/>
      <c r="E57" s="10"/>
      <c r="F57" s="105" t="s">
        <v>142</v>
      </c>
      <c r="G57" s="105" t="s">
        <v>143</v>
      </c>
      <c r="H57" s="69"/>
      <c r="I57" s="103"/>
      <c r="J57" s="60"/>
      <c r="P57" s="102"/>
      <c r="R57" s="60"/>
      <c r="S57" s="6"/>
      <c r="AA57" s="60"/>
      <c r="BA57" s="60"/>
      <c r="BC57" s="83"/>
      <c r="BD57" s="83"/>
      <c r="BE57" s="83"/>
    </row>
    <row r="58" spans="1:57" s="52" customFormat="1" ht="12.75" customHeight="1">
      <c r="A58" s="60"/>
      <c r="B58" s="88"/>
      <c r="F58" s="92"/>
      <c r="G58" s="29"/>
      <c r="J58" s="60"/>
      <c r="P58" s="102"/>
      <c r="R58" s="60"/>
      <c r="S58" s="60"/>
      <c r="AA58" s="60"/>
      <c r="AF58" s="36"/>
      <c r="BA58" s="60"/>
      <c r="BC58" s="87"/>
      <c r="BD58" s="87"/>
      <c r="BE58" s="87"/>
    </row>
    <row r="59" spans="1:57" s="52" customFormat="1" ht="12.75" customHeight="1">
      <c r="A59" s="60"/>
      <c r="B59" s="88">
        <v>2</v>
      </c>
      <c r="C59" s="61" t="s">
        <v>121</v>
      </c>
      <c r="D59" s="62"/>
      <c r="E59" s="63"/>
      <c r="F59" s="16">
        <v>40</v>
      </c>
      <c r="G59" s="16">
        <v>48</v>
      </c>
      <c r="H59" s="17">
        <f>F59/G59</f>
        <v>0.83333333333333337</v>
      </c>
      <c r="I59" s="16">
        <v>6</v>
      </c>
      <c r="J59" s="60"/>
      <c r="K59" s="104"/>
      <c r="L59" s="104"/>
      <c r="P59" s="102"/>
      <c r="R59" s="4"/>
      <c r="S59" s="4"/>
      <c r="AA59" s="60"/>
      <c r="AD59" s="50"/>
      <c r="AF59" s="36"/>
      <c r="AG59" s="36"/>
      <c r="AH59" s="36"/>
      <c r="AI59" s="36"/>
      <c r="AJ59" s="36"/>
      <c r="AK59" s="36"/>
      <c r="AL59" s="36"/>
      <c r="AM59" s="66"/>
      <c r="AN59" s="66"/>
      <c r="AO59" s="66"/>
      <c r="AP59" s="66"/>
      <c r="AQ59" s="66"/>
      <c r="AR59" s="66"/>
      <c r="AS59" s="106"/>
      <c r="AT59" s="66"/>
      <c r="AU59" s="66"/>
      <c r="AV59" s="66"/>
      <c r="AW59" s="66"/>
      <c r="AX59" s="36"/>
      <c r="AY59" s="107"/>
      <c r="BA59" s="60"/>
      <c r="BC59" s="82"/>
      <c r="BD59" s="87"/>
      <c r="BE59" s="87"/>
    </row>
    <row r="60" spans="1:57" s="52" customFormat="1" ht="12.75" customHeight="1">
      <c r="A60" s="60"/>
      <c r="B60" s="88"/>
      <c r="C60" s="8" t="s">
        <v>83</v>
      </c>
      <c r="D60" s="21"/>
      <c r="E60" s="22"/>
      <c r="F60" s="11">
        <v>24</v>
      </c>
      <c r="G60" s="11">
        <v>48</v>
      </c>
      <c r="H60" s="12">
        <f>F60/G60</f>
        <v>0.5</v>
      </c>
      <c r="I60" s="11">
        <v>4</v>
      </c>
      <c r="P60" s="102"/>
      <c r="AA60" s="60"/>
      <c r="AD60" s="50"/>
      <c r="AE60" s="108" t="s">
        <v>144</v>
      </c>
      <c r="AF60" s="109"/>
      <c r="AG60" s="1"/>
      <c r="AH60" s="1"/>
      <c r="AJ60" s="117">
        <v>0.50800000000000001</v>
      </c>
      <c r="AK60" s="118"/>
      <c r="AL60" s="119"/>
      <c r="AS60" s="110" t="s">
        <v>145</v>
      </c>
      <c r="AT60" s="1"/>
      <c r="AU60" s="1"/>
      <c r="AW60" s="117">
        <v>0.69499999999999995</v>
      </c>
      <c r="AX60" s="119"/>
      <c r="AY60" s="107"/>
      <c r="BA60" s="60"/>
      <c r="BC60" s="83"/>
      <c r="BD60" s="83"/>
      <c r="BE60" s="83"/>
    </row>
    <row r="61" spans="1:57" s="52" customFormat="1" ht="12.75" customHeight="1">
      <c r="A61" s="60"/>
      <c r="B61" s="88"/>
      <c r="C61" s="91"/>
      <c r="D61" s="91"/>
      <c r="E61" s="60"/>
      <c r="F61" s="29"/>
      <c r="G61" s="29"/>
      <c r="H61" s="30"/>
      <c r="I61" s="29"/>
      <c r="AA61" s="60"/>
      <c r="AD61" s="50"/>
      <c r="AF61" s="34"/>
      <c r="AG61" s="36"/>
      <c r="AH61" s="36"/>
      <c r="AI61" s="36"/>
      <c r="AJ61" s="36"/>
      <c r="AK61" s="36"/>
      <c r="AL61" s="36"/>
      <c r="AM61" s="66"/>
      <c r="AN61" s="66"/>
      <c r="AO61" s="66"/>
      <c r="AP61" s="66"/>
      <c r="AQ61" s="66"/>
      <c r="AR61" s="66"/>
      <c r="AS61" s="106"/>
      <c r="AT61" s="66"/>
      <c r="AU61" s="66"/>
      <c r="AV61" s="66"/>
      <c r="AW61" s="66"/>
      <c r="AX61" s="36"/>
      <c r="AY61" s="107"/>
      <c r="BA61" s="60"/>
      <c r="BC61" s="87"/>
      <c r="BD61" s="87"/>
      <c r="BE61" s="87"/>
    </row>
    <row r="62" spans="1:57" s="52" customFormat="1" ht="12.75" customHeight="1">
      <c r="A62" s="60"/>
      <c r="B62" s="88">
        <v>1</v>
      </c>
      <c r="C62" s="61" t="s">
        <v>120</v>
      </c>
      <c r="D62" s="62"/>
      <c r="E62" s="63"/>
      <c r="F62" s="16">
        <v>38</v>
      </c>
      <c r="G62" s="16">
        <v>50</v>
      </c>
      <c r="H62" s="17">
        <f>F62/G62</f>
        <v>0.76</v>
      </c>
      <c r="I62" s="16">
        <v>6</v>
      </c>
      <c r="K62" s="104"/>
      <c r="L62" s="104"/>
      <c r="P62" s="102"/>
      <c r="AA62" s="60"/>
      <c r="AD62" s="50"/>
      <c r="AX62" s="36"/>
      <c r="AY62" s="107"/>
      <c r="BA62" s="60"/>
      <c r="BC62" s="86"/>
      <c r="BD62" s="83"/>
      <c r="BE62" s="83"/>
    </row>
    <row r="63" spans="1:57" s="52" customFormat="1" ht="12.75" customHeight="1">
      <c r="A63" s="60"/>
      <c r="C63" s="20" t="s">
        <v>89</v>
      </c>
      <c r="D63" s="9"/>
      <c r="E63" s="10"/>
      <c r="F63" s="11">
        <v>29</v>
      </c>
      <c r="G63" s="11">
        <v>50</v>
      </c>
      <c r="H63" s="12">
        <f>F63/G63</f>
        <v>0.57999999999999996</v>
      </c>
      <c r="I63" s="11">
        <v>3</v>
      </c>
      <c r="AA63" s="60"/>
      <c r="AD63" s="50"/>
      <c r="AX63" s="36"/>
      <c r="AY63" s="107"/>
      <c r="BA63" s="60"/>
    </row>
    <row r="64" spans="1:57" ht="12.75" customHeight="1">
      <c r="A64" s="3"/>
      <c r="C64" s="1"/>
      <c r="D64" s="1"/>
      <c r="E64" s="1"/>
      <c r="F64" s="95">
        <f>SUM(F41:F63)</f>
        <v>446</v>
      </c>
      <c r="G64" s="95">
        <f>SUM(G41:G63)</f>
        <v>684</v>
      </c>
      <c r="H64" s="1"/>
      <c r="I64" s="1"/>
      <c r="AA64" s="3"/>
      <c r="AB64" s="52"/>
      <c r="AC64" s="52"/>
      <c r="AD64" s="36"/>
      <c r="AX64" s="36"/>
      <c r="AY64" s="36"/>
      <c r="AZ64" s="52"/>
      <c r="BA64" s="3"/>
    </row>
    <row r="65" spans="2:57" ht="12.75" customHeight="1">
      <c r="C65" s="1"/>
      <c r="D65" s="1"/>
      <c r="E65" s="1"/>
      <c r="F65" s="1"/>
      <c r="G65" s="1"/>
      <c r="H65" s="111">
        <f>F64/G64</f>
        <v>0.65204678362573099</v>
      </c>
      <c r="I65" s="1"/>
      <c r="J65" s="90"/>
      <c r="R65" s="90"/>
      <c r="S65" s="90"/>
      <c r="T65" s="90"/>
      <c r="W65" s="112"/>
      <c r="X65" s="112"/>
      <c r="Y65" s="112"/>
      <c r="Z65" s="113"/>
      <c r="AA65" s="120"/>
      <c r="AB65" s="120"/>
      <c r="AC65" s="120"/>
      <c r="AD65" s="113"/>
      <c r="AE65" s="113"/>
      <c r="AF65" s="113"/>
      <c r="AG65" s="113"/>
      <c r="AH65" s="113"/>
      <c r="AI65" s="113"/>
      <c r="AJ65" s="113"/>
      <c r="AK65" s="113"/>
      <c r="AL65" s="113"/>
      <c r="AM65" s="1"/>
      <c r="AN65" s="1"/>
      <c r="AO65" s="1"/>
      <c r="AP65" s="1"/>
      <c r="AQ65" s="1"/>
      <c r="AR65" s="113"/>
      <c r="AS65" s="113"/>
      <c r="AT65" s="113"/>
      <c r="AU65" s="113"/>
      <c r="AV65" s="113"/>
      <c r="AW65" s="113"/>
      <c r="AX65" s="112"/>
      <c r="AY65" s="112"/>
      <c r="AZ65" s="52"/>
    </row>
    <row r="66" spans="2:57" ht="7.5" customHeight="1">
      <c r="R66" s="90"/>
      <c r="S66" s="67"/>
      <c r="T66" s="67"/>
      <c r="U66" s="67"/>
      <c r="V66" s="103"/>
      <c r="W66" s="103"/>
      <c r="X66" s="69"/>
      <c r="Y66" s="103"/>
      <c r="AA66" s="90"/>
      <c r="AB66" s="52"/>
      <c r="AC66" s="52"/>
      <c r="AD66" s="36"/>
      <c r="AF66" s="36"/>
      <c r="AG66" s="36"/>
      <c r="AH66" s="36"/>
      <c r="AI66" s="36"/>
      <c r="AJ66" s="36"/>
      <c r="AK66" s="36"/>
      <c r="AL66" s="36"/>
      <c r="AM66" s="36"/>
      <c r="AN66" s="36"/>
      <c r="AO66" s="66"/>
      <c r="AP66" s="66"/>
      <c r="AQ66" s="66"/>
      <c r="AT66" s="90"/>
      <c r="AU66" s="90"/>
      <c r="AW66" s="36"/>
      <c r="AX66" s="36"/>
      <c r="AY66" s="36"/>
      <c r="AZ66" s="52"/>
    </row>
    <row r="67" spans="2:57" ht="13.5" customHeight="1"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</row>
    <row r="68" spans="2:57" ht="14.25"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</row>
    <row r="69" spans="2:57" ht="14.25"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</row>
    <row r="70" spans="2:57" ht="14.25"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</row>
    <row r="71" spans="2:57" ht="14.25"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</row>
    <row r="72" spans="2:57" ht="14.25"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</row>
    <row r="73" spans="2:57" ht="14.25"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</row>
    <row r="74" spans="2:57" ht="14.25"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</row>
    <row r="75" spans="2:57" ht="14.25"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</row>
    <row r="76" spans="2:57" ht="14.25"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2"/>
      <c r="AT76" s="52"/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</row>
    <row r="77" spans="2:57" ht="14.25"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</row>
    <row r="78" spans="2:57" ht="14.25"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</row>
    <row r="79" spans="2:57" ht="14.25"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</row>
    <row r="80" spans="2:57" ht="14.25"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</row>
    <row r="81" spans="2:57" ht="14.25"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</row>
    <row r="82" spans="2:57" ht="14.25"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</row>
    <row r="83" spans="2:57" ht="14.25"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2"/>
      <c r="AT83" s="52"/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</row>
    <row r="84" spans="2:57" ht="14.25"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</row>
    <row r="85" spans="2:57" ht="14.25"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</row>
    <row r="86" spans="2:57" ht="14.25"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  <c r="BB86" s="52"/>
      <c r="BC86" s="52"/>
      <c r="BD86" s="52"/>
      <c r="BE86" s="52"/>
    </row>
    <row r="87" spans="2:57" ht="14.25"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  <c r="BB87" s="52"/>
      <c r="BC87" s="52"/>
      <c r="BD87" s="52"/>
      <c r="BE87" s="52"/>
    </row>
    <row r="88" spans="2:57" ht="14.25"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  <c r="BB88" s="52"/>
      <c r="BC88" s="52"/>
      <c r="BD88" s="52"/>
      <c r="BE88" s="52"/>
    </row>
    <row r="89" spans="2:57" ht="14.25"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52"/>
      <c r="AY89" s="52"/>
      <c r="AZ89" s="52"/>
      <c r="BA89" s="52"/>
      <c r="BB89" s="52"/>
      <c r="BC89" s="52"/>
      <c r="BD89" s="52"/>
      <c r="BE89" s="52"/>
    </row>
  </sheetData>
  <mergeCells count="19">
    <mergeCell ref="A2:AA2"/>
    <mergeCell ref="AB2:BB2"/>
    <mergeCell ref="A3:AA3"/>
    <mergeCell ref="AB3:BB3"/>
    <mergeCell ref="H5:M5"/>
    <mergeCell ref="P5:Z5"/>
    <mergeCell ref="AQ5:BA5"/>
    <mergeCell ref="S49:Y49"/>
    <mergeCell ref="AJ60:AL60"/>
    <mergeCell ref="AW60:AX60"/>
    <mergeCell ref="AA65:AC65"/>
    <mergeCell ref="C6:F6"/>
    <mergeCell ref="C11:F11"/>
    <mergeCell ref="K11:N11"/>
    <mergeCell ref="S11:V11"/>
    <mergeCell ref="AM11:AR11"/>
    <mergeCell ref="C39:I39"/>
    <mergeCell ref="K39:Q39"/>
    <mergeCell ref="S39:Y39"/>
  </mergeCells>
  <pageMargins left="3.937007874015748E-2" right="3.937007874015748E-2" top="0" bottom="0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XVI FED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Ruben Estrada Menendez</cp:lastModifiedBy>
  <dcterms:created xsi:type="dcterms:W3CDTF">2015-05-29T20:49:34Z</dcterms:created>
  <dcterms:modified xsi:type="dcterms:W3CDTF">2015-05-30T13:31:25Z</dcterms:modified>
</cp:coreProperties>
</file>